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PersonalProject\affiliate\soroban-note\products\templates\dist\free\"/>
    </mc:Choice>
  </mc:AlternateContent>
  <xr:revisionPtr revIDLastSave="0" documentId="8_{A41DFC62-59D6-43B3-BA6B-B916FBEC5C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使い方" sheetId="1" r:id="rId1"/>
    <sheet name="設定" sheetId="2" r:id="rId2"/>
    <sheet name="勤怠管理表" sheetId="3" r:id="rId3"/>
    <sheet name="月次集計" sheetId="4" r:id="rId4"/>
    <sheet name="変更履歴" sheetId="5" r:id="rId5"/>
  </sheets>
  <definedNames>
    <definedName name="KinStaff">設定!$A$10:$A$29</definedName>
    <definedName name="_xlnm.Print_Area" localSheetId="0">使い方!$A$1:$A$13</definedName>
    <definedName name="_xlnm.Print_Area" localSheetId="2">勤怠管理表!$A$1:$K$628</definedName>
    <definedName name="_xlnm.Print_Area" localSheetId="3">月次集計!$A$1:$F$30</definedName>
    <definedName name="_xlnm.Print_Area" localSheetId="1">設定!$A$1:$C$31</definedName>
    <definedName name="_xlnm.Print_Titles" localSheetId="2">勤怠管理表!$6:$6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6" i="4" l="1"/>
  <c r="A25" i="4"/>
  <c r="A24" i="4"/>
  <c r="A23" i="4"/>
  <c r="A22" i="4"/>
  <c r="A21" i="4"/>
  <c r="A20" i="4"/>
  <c r="A19" i="4"/>
  <c r="A18" i="4"/>
  <c r="A17" i="4"/>
  <c r="A16" i="4"/>
  <c r="A15" i="4"/>
  <c r="A14" i="4"/>
  <c r="A13" i="4"/>
  <c r="A12" i="4"/>
  <c r="A11" i="4"/>
  <c r="A10" i="4"/>
  <c r="A9" i="4"/>
  <c r="A8" i="4"/>
  <c r="A7" i="4"/>
  <c r="A4" i="4"/>
  <c r="I626" i="3"/>
  <c r="G626" i="3"/>
  <c r="H626" i="3" s="1"/>
  <c r="C626" i="3"/>
  <c r="I625" i="3"/>
  <c r="G625" i="3"/>
  <c r="H625" i="3" s="1"/>
  <c r="C625" i="3"/>
  <c r="I624" i="3"/>
  <c r="G624" i="3"/>
  <c r="H624" i="3" s="1"/>
  <c r="C624" i="3"/>
  <c r="I623" i="3"/>
  <c r="G623" i="3"/>
  <c r="H623" i="3" s="1"/>
  <c r="C623" i="3"/>
  <c r="I622" i="3"/>
  <c r="G622" i="3"/>
  <c r="H622" i="3" s="1"/>
  <c r="C622" i="3"/>
  <c r="I621" i="3"/>
  <c r="G621" i="3"/>
  <c r="H621" i="3" s="1"/>
  <c r="C621" i="3"/>
  <c r="I620" i="3"/>
  <c r="G620" i="3"/>
  <c r="H620" i="3" s="1"/>
  <c r="C620" i="3"/>
  <c r="I619" i="3"/>
  <c r="G619" i="3"/>
  <c r="H619" i="3" s="1"/>
  <c r="C619" i="3"/>
  <c r="I618" i="3"/>
  <c r="G618" i="3"/>
  <c r="H618" i="3" s="1"/>
  <c r="C618" i="3"/>
  <c r="I617" i="3"/>
  <c r="G617" i="3"/>
  <c r="H617" i="3" s="1"/>
  <c r="C617" i="3"/>
  <c r="I616" i="3"/>
  <c r="G616" i="3"/>
  <c r="H616" i="3" s="1"/>
  <c r="C616" i="3"/>
  <c r="I615" i="3"/>
  <c r="G615" i="3"/>
  <c r="H615" i="3" s="1"/>
  <c r="C615" i="3"/>
  <c r="I614" i="3"/>
  <c r="G614" i="3"/>
  <c r="H614" i="3" s="1"/>
  <c r="C614" i="3"/>
  <c r="I613" i="3"/>
  <c r="G613" i="3"/>
  <c r="H613" i="3" s="1"/>
  <c r="C613" i="3"/>
  <c r="I612" i="3"/>
  <c r="G612" i="3"/>
  <c r="H612" i="3" s="1"/>
  <c r="C612" i="3"/>
  <c r="I611" i="3"/>
  <c r="G611" i="3"/>
  <c r="H611" i="3" s="1"/>
  <c r="C611" i="3"/>
  <c r="I610" i="3"/>
  <c r="G610" i="3"/>
  <c r="H610" i="3" s="1"/>
  <c r="C610" i="3"/>
  <c r="I609" i="3"/>
  <c r="G609" i="3"/>
  <c r="H609" i="3" s="1"/>
  <c r="C609" i="3"/>
  <c r="I608" i="3"/>
  <c r="G608" i="3"/>
  <c r="H608" i="3" s="1"/>
  <c r="C608" i="3"/>
  <c r="I607" i="3"/>
  <c r="G607" i="3"/>
  <c r="H607" i="3" s="1"/>
  <c r="C607" i="3"/>
  <c r="I606" i="3"/>
  <c r="G606" i="3"/>
  <c r="H606" i="3" s="1"/>
  <c r="C606" i="3"/>
  <c r="I605" i="3"/>
  <c r="G605" i="3"/>
  <c r="H605" i="3" s="1"/>
  <c r="C605" i="3"/>
  <c r="I604" i="3"/>
  <c r="G604" i="3"/>
  <c r="H604" i="3" s="1"/>
  <c r="C604" i="3"/>
  <c r="I603" i="3"/>
  <c r="G603" i="3"/>
  <c r="H603" i="3" s="1"/>
  <c r="C603" i="3"/>
  <c r="I602" i="3"/>
  <c r="G602" i="3"/>
  <c r="H602" i="3" s="1"/>
  <c r="C602" i="3"/>
  <c r="I601" i="3"/>
  <c r="G601" i="3"/>
  <c r="H601" i="3" s="1"/>
  <c r="C601" i="3"/>
  <c r="I600" i="3"/>
  <c r="G600" i="3"/>
  <c r="H600" i="3" s="1"/>
  <c r="C600" i="3"/>
  <c r="I599" i="3"/>
  <c r="G599" i="3"/>
  <c r="H599" i="3" s="1"/>
  <c r="C599" i="3"/>
  <c r="I598" i="3"/>
  <c r="G598" i="3"/>
  <c r="H598" i="3" s="1"/>
  <c r="C598" i="3"/>
  <c r="I597" i="3"/>
  <c r="G597" i="3"/>
  <c r="H597" i="3" s="1"/>
  <c r="C597" i="3"/>
  <c r="I596" i="3"/>
  <c r="G596" i="3"/>
  <c r="H596" i="3" s="1"/>
  <c r="C596" i="3"/>
  <c r="I595" i="3"/>
  <c r="G595" i="3"/>
  <c r="H595" i="3" s="1"/>
  <c r="C595" i="3"/>
  <c r="I594" i="3"/>
  <c r="G594" i="3"/>
  <c r="H594" i="3" s="1"/>
  <c r="C594" i="3"/>
  <c r="I593" i="3"/>
  <c r="G593" i="3"/>
  <c r="H593" i="3" s="1"/>
  <c r="C593" i="3"/>
  <c r="I592" i="3"/>
  <c r="G592" i="3"/>
  <c r="H592" i="3" s="1"/>
  <c r="C592" i="3"/>
  <c r="I591" i="3"/>
  <c r="G591" i="3"/>
  <c r="H591" i="3" s="1"/>
  <c r="C591" i="3"/>
  <c r="I590" i="3"/>
  <c r="G590" i="3"/>
  <c r="H590" i="3" s="1"/>
  <c r="C590" i="3"/>
  <c r="I589" i="3"/>
  <c r="G589" i="3"/>
  <c r="H589" i="3" s="1"/>
  <c r="C589" i="3"/>
  <c r="I588" i="3"/>
  <c r="G588" i="3"/>
  <c r="H588" i="3" s="1"/>
  <c r="C588" i="3"/>
  <c r="I587" i="3"/>
  <c r="G587" i="3"/>
  <c r="H587" i="3" s="1"/>
  <c r="C587" i="3"/>
  <c r="I586" i="3"/>
  <c r="G586" i="3"/>
  <c r="H586" i="3" s="1"/>
  <c r="C586" i="3"/>
  <c r="I585" i="3"/>
  <c r="G585" i="3"/>
  <c r="H585" i="3" s="1"/>
  <c r="C585" i="3"/>
  <c r="I584" i="3"/>
  <c r="G584" i="3"/>
  <c r="H584" i="3" s="1"/>
  <c r="C584" i="3"/>
  <c r="I583" i="3"/>
  <c r="G583" i="3"/>
  <c r="H583" i="3" s="1"/>
  <c r="C583" i="3"/>
  <c r="I582" i="3"/>
  <c r="G582" i="3"/>
  <c r="H582" i="3" s="1"/>
  <c r="C582" i="3"/>
  <c r="I581" i="3"/>
  <c r="G581" i="3"/>
  <c r="H581" i="3" s="1"/>
  <c r="C581" i="3"/>
  <c r="I580" i="3"/>
  <c r="G580" i="3"/>
  <c r="H580" i="3" s="1"/>
  <c r="C580" i="3"/>
  <c r="I579" i="3"/>
  <c r="G579" i="3"/>
  <c r="H579" i="3" s="1"/>
  <c r="C579" i="3"/>
  <c r="I578" i="3"/>
  <c r="G578" i="3"/>
  <c r="H578" i="3" s="1"/>
  <c r="C578" i="3"/>
  <c r="I577" i="3"/>
  <c r="G577" i="3"/>
  <c r="H577" i="3" s="1"/>
  <c r="C577" i="3"/>
  <c r="I576" i="3"/>
  <c r="G576" i="3"/>
  <c r="H576" i="3" s="1"/>
  <c r="C576" i="3"/>
  <c r="I575" i="3"/>
  <c r="G575" i="3"/>
  <c r="H575" i="3" s="1"/>
  <c r="C575" i="3"/>
  <c r="I574" i="3"/>
  <c r="G574" i="3"/>
  <c r="H574" i="3" s="1"/>
  <c r="C574" i="3"/>
  <c r="I573" i="3"/>
  <c r="G573" i="3"/>
  <c r="H573" i="3" s="1"/>
  <c r="C573" i="3"/>
  <c r="I572" i="3"/>
  <c r="G572" i="3"/>
  <c r="H572" i="3" s="1"/>
  <c r="C572" i="3"/>
  <c r="I571" i="3"/>
  <c r="G571" i="3"/>
  <c r="H571" i="3" s="1"/>
  <c r="C571" i="3"/>
  <c r="I570" i="3"/>
  <c r="G570" i="3"/>
  <c r="H570" i="3" s="1"/>
  <c r="C570" i="3"/>
  <c r="I569" i="3"/>
  <c r="G569" i="3"/>
  <c r="H569" i="3" s="1"/>
  <c r="C569" i="3"/>
  <c r="I568" i="3"/>
  <c r="G568" i="3"/>
  <c r="H568" i="3" s="1"/>
  <c r="C568" i="3"/>
  <c r="I567" i="3"/>
  <c r="G567" i="3"/>
  <c r="H567" i="3" s="1"/>
  <c r="C567" i="3"/>
  <c r="I566" i="3"/>
  <c r="G566" i="3"/>
  <c r="H566" i="3" s="1"/>
  <c r="C566" i="3"/>
  <c r="I565" i="3"/>
  <c r="G565" i="3"/>
  <c r="H565" i="3" s="1"/>
  <c r="C565" i="3"/>
  <c r="I564" i="3"/>
  <c r="G564" i="3"/>
  <c r="H564" i="3" s="1"/>
  <c r="C564" i="3"/>
  <c r="I563" i="3"/>
  <c r="G563" i="3"/>
  <c r="H563" i="3" s="1"/>
  <c r="C563" i="3"/>
  <c r="I562" i="3"/>
  <c r="G562" i="3"/>
  <c r="H562" i="3" s="1"/>
  <c r="C562" i="3"/>
  <c r="I561" i="3"/>
  <c r="G561" i="3"/>
  <c r="H561" i="3" s="1"/>
  <c r="C561" i="3"/>
  <c r="I560" i="3"/>
  <c r="G560" i="3"/>
  <c r="H560" i="3" s="1"/>
  <c r="C560" i="3"/>
  <c r="I559" i="3"/>
  <c r="G559" i="3"/>
  <c r="H559" i="3" s="1"/>
  <c r="C559" i="3"/>
  <c r="I558" i="3"/>
  <c r="G558" i="3"/>
  <c r="H558" i="3" s="1"/>
  <c r="C558" i="3"/>
  <c r="I557" i="3"/>
  <c r="G557" i="3"/>
  <c r="H557" i="3" s="1"/>
  <c r="C557" i="3"/>
  <c r="I556" i="3"/>
  <c r="G556" i="3"/>
  <c r="H556" i="3" s="1"/>
  <c r="C556" i="3"/>
  <c r="I555" i="3"/>
  <c r="G555" i="3"/>
  <c r="H555" i="3" s="1"/>
  <c r="C555" i="3"/>
  <c r="I554" i="3"/>
  <c r="G554" i="3"/>
  <c r="H554" i="3" s="1"/>
  <c r="C554" i="3"/>
  <c r="I553" i="3"/>
  <c r="G553" i="3"/>
  <c r="H553" i="3" s="1"/>
  <c r="C553" i="3"/>
  <c r="I552" i="3"/>
  <c r="G552" i="3"/>
  <c r="H552" i="3" s="1"/>
  <c r="C552" i="3"/>
  <c r="I551" i="3"/>
  <c r="G551" i="3"/>
  <c r="H551" i="3" s="1"/>
  <c r="C551" i="3"/>
  <c r="I550" i="3"/>
  <c r="G550" i="3"/>
  <c r="H550" i="3" s="1"/>
  <c r="C550" i="3"/>
  <c r="I549" i="3"/>
  <c r="G549" i="3"/>
  <c r="H549" i="3" s="1"/>
  <c r="C549" i="3"/>
  <c r="I548" i="3"/>
  <c r="G548" i="3"/>
  <c r="H548" i="3" s="1"/>
  <c r="C548" i="3"/>
  <c r="I547" i="3"/>
  <c r="G547" i="3"/>
  <c r="H547" i="3" s="1"/>
  <c r="C547" i="3"/>
  <c r="I546" i="3"/>
  <c r="G546" i="3"/>
  <c r="H546" i="3" s="1"/>
  <c r="C546" i="3"/>
  <c r="I545" i="3"/>
  <c r="G545" i="3"/>
  <c r="H545" i="3" s="1"/>
  <c r="C545" i="3"/>
  <c r="I544" i="3"/>
  <c r="G544" i="3"/>
  <c r="H544" i="3" s="1"/>
  <c r="C544" i="3"/>
  <c r="I543" i="3"/>
  <c r="G543" i="3"/>
  <c r="H543" i="3" s="1"/>
  <c r="C543" i="3"/>
  <c r="I542" i="3"/>
  <c r="G542" i="3"/>
  <c r="H542" i="3" s="1"/>
  <c r="C542" i="3"/>
  <c r="I541" i="3"/>
  <c r="G541" i="3"/>
  <c r="H541" i="3" s="1"/>
  <c r="C541" i="3"/>
  <c r="I540" i="3"/>
  <c r="G540" i="3"/>
  <c r="H540" i="3" s="1"/>
  <c r="C540" i="3"/>
  <c r="I539" i="3"/>
  <c r="G539" i="3"/>
  <c r="H539" i="3" s="1"/>
  <c r="C539" i="3"/>
  <c r="I538" i="3"/>
  <c r="G538" i="3"/>
  <c r="H538" i="3" s="1"/>
  <c r="C538" i="3"/>
  <c r="I537" i="3"/>
  <c r="G537" i="3"/>
  <c r="H537" i="3" s="1"/>
  <c r="C537" i="3"/>
  <c r="I536" i="3"/>
  <c r="G536" i="3"/>
  <c r="H536" i="3" s="1"/>
  <c r="C536" i="3"/>
  <c r="I535" i="3"/>
  <c r="G535" i="3"/>
  <c r="H535" i="3" s="1"/>
  <c r="C535" i="3"/>
  <c r="I534" i="3"/>
  <c r="G534" i="3"/>
  <c r="H534" i="3" s="1"/>
  <c r="C534" i="3"/>
  <c r="I533" i="3"/>
  <c r="G533" i="3"/>
  <c r="H533" i="3" s="1"/>
  <c r="C533" i="3"/>
  <c r="I532" i="3"/>
  <c r="G532" i="3"/>
  <c r="H532" i="3" s="1"/>
  <c r="C532" i="3"/>
  <c r="I531" i="3"/>
  <c r="G531" i="3"/>
  <c r="H531" i="3" s="1"/>
  <c r="C531" i="3"/>
  <c r="I530" i="3"/>
  <c r="G530" i="3"/>
  <c r="H530" i="3" s="1"/>
  <c r="C530" i="3"/>
  <c r="I529" i="3"/>
  <c r="G529" i="3"/>
  <c r="H529" i="3" s="1"/>
  <c r="C529" i="3"/>
  <c r="I528" i="3"/>
  <c r="G528" i="3"/>
  <c r="H528" i="3" s="1"/>
  <c r="C528" i="3"/>
  <c r="I527" i="3"/>
  <c r="G527" i="3"/>
  <c r="H527" i="3" s="1"/>
  <c r="C527" i="3"/>
  <c r="I526" i="3"/>
  <c r="G526" i="3"/>
  <c r="H526" i="3" s="1"/>
  <c r="C526" i="3"/>
  <c r="I525" i="3"/>
  <c r="G525" i="3"/>
  <c r="H525" i="3" s="1"/>
  <c r="C525" i="3"/>
  <c r="I524" i="3"/>
  <c r="G524" i="3"/>
  <c r="H524" i="3" s="1"/>
  <c r="C524" i="3"/>
  <c r="I523" i="3"/>
  <c r="G523" i="3"/>
  <c r="H523" i="3" s="1"/>
  <c r="C523" i="3"/>
  <c r="I522" i="3"/>
  <c r="G522" i="3"/>
  <c r="H522" i="3" s="1"/>
  <c r="C522" i="3"/>
  <c r="I521" i="3"/>
  <c r="G521" i="3"/>
  <c r="H521" i="3" s="1"/>
  <c r="C521" i="3"/>
  <c r="I520" i="3"/>
  <c r="G520" i="3"/>
  <c r="H520" i="3" s="1"/>
  <c r="C520" i="3"/>
  <c r="I519" i="3"/>
  <c r="G519" i="3"/>
  <c r="H519" i="3" s="1"/>
  <c r="C519" i="3"/>
  <c r="I518" i="3"/>
  <c r="G518" i="3"/>
  <c r="H518" i="3" s="1"/>
  <c r="C518" i="3"/>
  <c r="I517" i="3"/>
  <c r="G517" i="3"/>
  <c r="H517" i="3" s="1"/>
  <c r="C517" i="3"/>
  <c r="I516" i="3"/>
  <c r="G516" i="3"/>
  <c r="H516" i="3" s="1"/>
  <c r="C516" i="3"/>
  <c r="I515" i="3"/>
  <c r="G515" i="3"/>
  <c r="H515" i="3" s="1"/>
  <c r="C515" i="3"/>
  <c r="I514" i="3"/>
  <c r="G514" i="3"/>
  <c r="H514" i="3" s="1"/>
  <c r="C514" i="3"/>
  <c r="I513" i="3"/>
  <c r="G513" i="3"/>
  <c r="H513" i="3" s="1"/>
  <c r="C513" i="3"/>
  <c r="I512" i="3"/>
  <c r="G512" i="3"/>
  <c r="H512" i="3" s="1"/>
  <c r="C512" i="3"/>
  <c r="I511" i="3"/>
  <c r="G511" i="3"/>
  <c r="H511" i="3" s="1"/>
  <c r="C511" i="3"/>
  <c r="I510" i="3"/>
  <c r="G510" i="3"/>
  <c r="H510" i="3" s="1"/>
  <c r="C510" i="3"/>
  <c r="I509" i="3"/>
  <c r="G509" i="3"/>
  <c r="H509" i="3" s="1"/>
  <c r="C509" i="3"/>
  <c r="I508" i="3"/>
  <c r="G508" i="3"/>
  <c r="H508" i="3" s="1"/>
  <c r="C508" i="3"/>
  <c r="I507" i="3"/>
  <c r="G507" i="3"/>
  <c r="H507" i="3" s="1"/>
  <c r="C507" i="3"/>
  <c r="I506" i="3"/>
  <c r="G506" i="3"/>
  <c r="H506" i="3" s="1"/>
  <c r="C506" i="3"/>
  <c r="I505" i="3"/>
  <c r="G505" i="3"/>
  <c r="H505" i="3" s="1"/>
  <c r="C505" i="3"/>
  <c r="I504" i="3"/>
  <c r="G504" i="3"/>
  <c r="H504" i="3" s="1"/>
  <c r="C504" i="3"/>
  <c r="I503" i="3"/>
  <c r="G503" i="3"/>
  <c r="H503" i="3" s="1"/>
  <c r="C503" i="3"/>
  <c r="I502" i="3"/>
  <c r="G502" i="3"/>
  <c r="H502" i="3" s="1"/>
  <c r="C502" i="3"/>
  <c r="I501" i="3"/>
  <c r="G501" i="3"/>
  <c r="H501" i="3" s="1"/>
  <c r="C501" i="3"/>
  <c r="I500" i="3"/>
  <c r="G500" i="3"/>
  <c r="H500" i="3" s="1"/>
  <c r="C500" i="3"/>
  <c r="I499" i="3"/>
  <c r="G499" i="3"/>
  <c r="H499" i="3" s="1"/>
  <c r="C499" i="3"/>
  <c r="I498" i="3"/>
  <c r="G498" i="3"/>
  <c r="H498" i="3" s="1"/>
  <c r="C498" i="3"/>
  <c r="I497" i="3"/>
  <c r="G497" i="3"/>
  <c r="H497" i="3" s="1"/>
  <c r="C497" i="3"/>
  <c r="I496" i="3"/>
  <c r="G496" i="3"/>
  <c r="H496" i="3" s="1"/>
  <c r="C496" i="3"/>
  <c r="I495" i="3"/>
  <c r="G495" i="3"/>
  <c r="H495" i="3" s="1"/>
  <c r="C495" i="3"/>
  <c r="I494" i="3"/>
  <c r="G494" i="3"/>
  <c r="H494" i="3" s="1"/>
  <c r="C494" i="3"/>
  <c r="I493" i="3"/>
  <c r="G493" i="3"/>
  <c r="H493" i="3" s="1"/>
  <c r="C493" i="3"/>
  <c r="I492" i="3"/>
  <c r="G492" i="3"/>
  <c r="H492" i="3" s="1"/>
  <c r="C492" i="3"/>
  <c r="I491" i="3"/>
  <c r="G491" i="3"/>
  <c r="H491" i="3" s="1"/>
  <c r="C491" i="3"/>
  <c r="I490" i="3"/>
  <c r="G490" i="3"/>
  <c r="H490" i="3" s="1"/>
  <c r="C490" i="3"/>
  <c r="I489" i="3"/>
  <c r="G489" i="3"/>
  <c r="H489" i="3" s="1"/>
  <c r="C489" i="3"/>
  <c r="I488" i="3"/>
  <c r="G488" i="3"/>
  <c r="H488" i="3" s="1"/>
  <c r="C488" i="3"/>
  <c r="I487" i="3"/>
  <c r="G487" i="3"/>
  <c r="H487" i="3" s="1"/>
  <c r="C487" i="3"/>
  <c r="I486" i="3"/>
  <c r="G486" i="3"/>
  <c r="H486" i="3" s="1"/>
  <c r="C486" i="3"/>
  <c r="I485" i="3"/>
  <c r="G485" i="3"/>
  <c r="H485" i="3" s="1"/>
  <c r="C485" i="3"/>
  <c r="I484" i="3"/>
  <c r="G484" i="3"/>
  <c r="H484" i="3" s="1"/>
  <c r="C484" i="3"/>
  <c r="I483" i="3"/>
  <c r="G483" i="3"/>
  <c r="H483" i="3" s="1"/>
  <c r="C483" i="3"/>
  <c r="I482" i="3"/>
  <c r="G482" i="3"/>
  <c r="H482" i="3" s="1"/>
  <c r="C482" i="3"/>
  <c r="I481" i="3"/>
  <c r="G481" i="3"/>
  <c r="H481" i="3" s="1"/>
  <c r="C481" i="3"/>
  <c r="I480" i="3"/>
  <c r="G480" i="3"/>
  <c r="H480" i="3" s="1"/>
  <c r="C480" i="3"/>
  <c r="I479" i="3"/>
  <c r="G479" i="3"/>
  <c r="H479" i="3" s="1"/>
  <c r="C479" i="3"/>
  <c r="I478" i="3"/>
  <c r="G478" i="3"/>
  <c r="H478" i="3" s="1"/>
  <c r="C478" i="3"/>
  <c r="I477" i="3"/>
  <c r="G477" i="3"/>
  <c r="H477" i="3" s="1"/>
  <c r="C477" i="3"/>
  <c r="I476" i="3"/>
  <c r="G476" i="3"/>
  <c r="H476" i="3" s="1"/>
  <c r="C476" i="3"/>
  <c r="I475" i="3"/>
  <c r="G475" i="3"/>
  <c r="H475" i="3" s="1"/>
  <c r="C475" i="3"/>
  <c r="I474" i="3"/>
  <c r="G474" i="3"/>
  <c r="H474" i="3" s="1"/>
  <c r="C474" i="3"/>
  <c r="I473" i="3"/>
  <c r="G473" i="3"/>
  <c r="H473" i="3" s="1"/>
  <c r="C473" i="3"/>
  <c r="I472" i="3"/>
  <c r="G472" i="3"/>
  <c r="H472" i="3" s="1"/>
  <c r="C472" i="3"/>
  <c r="I471" i="3"/>
  <c r="G471" i="3"/>
  <c r="H471" i="3" s="1"/>
  <c r="C471" i="3"/>
  <c r="I470" i="3"/>
  <c r="G470" i="3"/>
  <c r="H470" i="3" s="1"/>
  <c r="C470" i="3"/>
  <c r="I469" i="3"/>
  <c r="G469" i="3"/>
  <c r="H469" i="3" s="1"/>
  <c r="C469" i="3"/>
  <c r="I468" i="3"/>
  <c r="G468" i="3"/>
  <c r="H468" i="3" s="1"/>
  <c r="C468" i="3"/>
  <c r="I467" i="3"/>
  <c r="G467" i="3"/>
  <c r="H467" i="3" s="1"/>
  <c r="C467" i="3"/>
  <c r="I466" i="3"/>
  <c r="G466" i="3"/>
  <c r="H466" i="3" s="1"/>
  <c r="C466" i="3"/>
  <c r="I465" i="3"/>
  <c r="G465" i="3"/>
  <c r="H465" i="3" s="1"/>
  <c r="C465" i="3"/>
  <c r="I464" i="3"/>
  <c r="G464" i="3"/>
  <c r="H464" i="3" s="1"/>
  <c r="C464" i="3"/>
  <c r="I463" i="3"/>
  <c r="G463" i="3"/>
  <c r="H463" i="3" s="1"/>
  <c r="C463" i="3"/>
  <c r="I462" i="3"/>
  <c r="G462" i="3"/>
  <c r="H462" i="3" s="1"/>
  <c r="C462" i="3"/>
  <c r="I461" i="3"/>
  <c r="G461" i="3"/>
  <c r="H461" i="3" s="1"/>
  <c r="C461" i="3"/>
  <c r="I460" i="3"/>
  <c r="G460" i="3"/>
  <c r="H460" i="3" s="1"/>
  <c r="C460" i="3"/>
  <c r="I459" i="3"/>
  <c r="G459" i="3"/>
  <c r="H459" i="3" s="1"/>
  <c r="C459" i="3"/>
  <c r="I458" i="3"/>
  <c r="G458" i="3"/>
  <c r="H458" i="3" s="1"/>
  <c r="C458" i="3"/>
  <c r="I457" i="3"/>
  <c r="G457" i="3"/>
  <c r="H457" i="3" s="1"/>
  <c r="C457" i="3"/>
  <c r="I456" i="3"/>
  <c r="G456" i="3"/>
  <c r="H456" i="3" s="1"/>
  <c r="C456" i="3"/>
  <c r="I455" i="3"/>
  <c r="G455" i="3"/>
  <c r="H455" i="3" s="1"/>
  <c r="C455" i="3"/>
  <c r="I454" i="3"/>
  <c r="G454" i="3"/>
  <c r="H454" i="3" s="1"/>
  <c r="C454" i="3"/>
  <c r="I453" i="3"/>
  <c r="G453" i="3"/>
  <c r="H453" i="3" s="1"/>
  <c r="C453" i="3"/>
  <c r="I452" i="3"/>
  <c r="G452" i="3"/>
  <c r="H452" i="3" s="1"/>
  <c r="C452" i="3"/>
  <c r="I451" i="3"/>
  <c r="G451" i="3"/>
  <c r="H451" i="3" s="1"/>
  <c r="C451" i="3"/>
  <c r="I450" i="3"/>
  <c r="G450" i="3"/>
  <c r="H450" i="3" s="1"/>
  <c r="C450" i="3"/>
  <c r="I449" i="3"/>
  <c r="G449" i="3"/>
  <c r="H449" i="3" s="1"/>
  <c r="C449" i="3"/>
  <c r="I448" i="3"/>
  <c r="G448" i="3"/>
  <c r="H448" i="3" s="1"/>
  <c r="C448" i="3"/>
  <c r="I447" i="3"/>
  <c r="G447" i="3"/>
  <c r="H447" i="3" s="1"/>
  <c r="C447" i="3"/>
  <c r="I446" i="3"/>
  <c r="G446" i="3"/>
  <c r="H446" i="3" s="1"/>
  <c r="C446" i="3"/>
  <c r="I445" i="3"/>
  <c r="G445" i="3"/>
  <c r="H445" i="3" s="1"/>
  <c r="C445" i="3"/>
  <c r="I444" i="3"/>
  <c r="G444" i="3"/>
  <c r="H444" i="3" s="1"/>
  <c r="C444" i="3"/>
  <c r="I443" i="3"/>
  <c r="G443" i="3"/>
  <c r="H443" i="3" s="1"/>
  <c r="C443" i="3"/>
  <c r="I442" i="3"/>
  <c r="G442" i="3"/>
  <c r="H442" i="3" s="1"/>
  <c r="C442" i="3"/>
  <c r="I441" i="3"/>
  <c r="G441" i="3"/>
  <c r="H441" i="3" s="1"/>
  <c r="C441" i="3"/>
  <c r="I440" i="3"/>
  <c r="G440" i="3"/>
  <c r="H440" i="3" s="1"/>
  <c r="C440" i="3"/>
  <c r="I439" i="3"/>
  <c r="G439" i="3"/>
  <c r="H439" i="3" s="1"/>
  <c r="C439" i="3"/>
  <c r="I438" i="3"/>
  <c r="G438" i="3"/>
  <c r="H438" i="3" s="1"/>
  <c r="C438" i="3"/>
  <c r="I437" i="3"/>
  <c r="G437" i="3"/>
  <c r="H437" i="3" s="1"/>
  <c r="C437" i="3"/>
  <c r="I436" i="3"/>
  <c r="G436" i="3"/>
  <c r="H436" i="3" s="1"/>
  <c r="C436" i="3"/>
  <c r="I435" i="3"/>
  <c r="G435" i="3"/>
  <c r="H435" i="3" s="1"/>
  <c r="C435" i="3"/>
  <c r="I434" i="3"/>
  <c r="G434" i="3"/>
  <c r="H434" i="3" s="1"/>
  <c r="C434" i="3"/>
  <c r="I433" i="3"/>
  <c r="G433" i="3"/>
  <c r="H433" i="3" s="1"/>
  <c r="C433" i="3"/>
  <c r="I432" i="3"/>
  <c r="G432" i="3"/>
  <c r="H432" i="3" s="1"/>
  <c r="C432" i="3"/>
  <c r="I431" i="3"/>
  <c r="G431" i="3"/>
  <c r="H431" i="3" s="1"/>
  <c r="C431" i="3"/>
  <c r="I430" i="3"/>
  <c r="G430" i="3"/>
  <c r="H430" i="3" s="1"/>
  <c r="C430" i="3"/>
  <c r="I429" i="3"/>
  <c r="G429" i="3"/>
  <c r="H429" i="3" s="1"/>
  <c r="C429" i="3"/>
  <c r="I428" i="3"/>
  <c r="G428" i="3"/>
  <c r="H428" i="3" s="1"/>
  <c r="C428" i="3"/>
  <c r="I427" i="3"/>
  <c r="G427" i="3"/>
  <c r="H427" i="3" s="1"/>
  <c r="C427" i="3"/>
  <c r="I426" i="3"/>
  <c r="G426" i="3"/>
  <c r="H426" i="3" s="1"/>
  <c r="C426" i="3"/>
  <c r="I425" i="3"/>
  <c r="G425" i="3"/>
  <c r="H425" i="3" s="1"/>
  <c r="C425" i="3"/>
  <c r="I424" i="3"/>
  <c r="G424" i="3"/>
  <c r="H424" i="3" s="1"/>
  <c r="C424" i="3"/>
  <c r="I423" i="3"/>
  <c r="G423" i="3"/>
  <c r="H423" i="3" s="1"/>
  <c r="C423" i="3"/>
  <c r="I422" i="3"/>
  <c r="G422" i="3"/>
  <c r="H422" i="3" s="1"/>
  <c r="C422" i="3"/>
  <c r="I421" i="3"/>
  <c r="G421" i="3"/>
  <c r="H421" i="3" s="1"/>
  <c r="C421" i="3"/>
  <c r="I420" i="3"/>
  <c r="G420" i="3"/>
  <c r="H420" i="3" s="1"/>
  <c r="C420" i="3"/>
  <c r="I419" i="3"/>
  <c r="G419" i="3"/>
  <c r="H419" i="3" s="1"/>
  <c r="C419" i="3"/>
  <c r="I418" i="3"/>
  <c r="G418" i="3"/>
  <c r="H418" i="3" s="1"/>
  <c r="C418" i="3"/>
  <c r="I417" i="3"/>
  <c r="G417" i="3"/>
  <c r="H417" i="3" s="1"/>
  <c r="C417" i="3"/>
  <c r="I416" i="3"/>
  <c r="G416" i="3"/>
  <c r="H416" i="3" s="1"/>
  <c r="C416" i="3"/>
  <c r="I415" i="3"/>
  <c r="G415" i="3"/>
  <c r="H415" i="3" s="1"/>
  <c r="C415" i="3"/>
  <c r="I414" i="3"/>
  <c r="G414" i="3"/>
  <c r="H414" i="3" s="1"/>
  <c r="C414" i="3"/>
  <c r="I413" i="3"/>
  <c r="G413" i="3"/>
  <c r="H413" i="3" s="1"/>
  <c r="C413" i="3"/>
  <c r="I412" i="3"/>
  <c r="G412" i="3"/>
  <c r="H412" i="3" s="1"/>
  <c r="C412" i="3"/>
  <c r="I411" i="3"/>
  <c r="G411" i="3"/>
  <c r="H411" i="3" s="1"/>
  <c r="C411" i="3"/>
  <c r="I410" i="3"/>
  <c r="G410" i="3"/>
  <c r="H410" i="3" s="1"/>
  <c r="C410" i="3"/>
  <c r="I409" i="3"/>
  <c r="G409" i="3"/>
  <c r="H409" i="3" s="1"/>
  <c r="C409" i="3"/>
  <c r="I408" i="3"/>
  <c r="G408" i="3"/>
  <c r="H408" i="3" s="1"/>
  <c r="C408" i="3"/>
  <c r="I407" i="3"/>
  <c r="G407" i="3"/>
  <c r="H407" i="3" s="1"/>
  <c r="C407" i="3"/>
  <c r="I406" i="3"/>
  <c r="G406" i="3"/>
  <c r="H406" i="3" s="1"/>
  <c r="C406" i="3"/>
  <c r="I405" i="3"/>
  <c r="G405" i="3"/>
  <c r="H405" i="3" s="1"/>
  <c r="C405" i="3"/>
  <c r="I404" i="3"/>
  <c r="G404" i="3"/>
  <c r="H404" i="3" s="1"/>
  <c r="C404" i="3"/>
  <c r="I403" i="3"/>
  <c r="G403" i="3"/>
  <c r="H403" i="3" s="1"/>
  <c r="C403" i="3"/>
  <c r="I402" i="3"/>
  <c r="G402" i="3"/>
  <c r="H402" i="3" s="1"/>
  <c r="C402" i="3"/>
  <c r="I401" i="3"/>
  <c r="G401" i="3"/>
  <c r="H401" i="3" s="1"/>
  <c r="C401" i="3"/>
  <c r="I400" i="3"/>
  <c r="G400" i="3"/>
  <c r="H400" i="3" s="1"/>
  <c r="C400" i="3"/>
  <c r="I399" i="3"/>
  <c r="G399" i="3"/>
  <c r="H399" i="3" s="1"/>
  <c r="C399" i="3"/>
  <c r="I398" i="3"/>
  <c r="G398" i="3"/>
  <c r="H398" i="3" s="1"/>
  <c r="C398" i="3"/>
  <c r="I397" i="3"/>
  <c r="G397" i="3"/>
  <c r="H397" i="3" s="1"/>
  <c r="C397" i="3"/>
  <c r="I396" i="3"/>
  <c r="G396" i="3"/>
  <c r="H396" i="3" s="1"/>
  <c r="C396" i="3"/>
  <c r="I395" i="3"/>
  <c r="G395" i="3"/>
  <c r="H395" i="3" s="1"/>
  <c r="C395" i="3"/>
  <c r="I394" i="3"/>
  <c r="G394" i="3"/>
  <c r="H394" i="3" s="1"/>
  <c r="C394" i="3"/>
  <c r="I393" i="3"/>
  <c r="G393" i="3"/>
  <c r="H393" i="3" s="1"/>
  <c r="C393" i="3"/>
  <c r="I392" i="3"/>
  <c r="G392" i="3"/>
  <c r="H392" i="3" s="1"/>
  <c r="C392" i="3"/>
  <c r="I391" i="3"/>
  <c r="G391" i="3"/>
  <c r="H391" i="3" s="1"/>
  <c r="C391" i="3"/>
  <c r="I390" i="3"/>
  <c r="G390" i="3"/>
  <c r="H390" i="3" s="1"/>
  <c r="C390" i="3"/>
  <c r="I389" i="3"/>
  <c r="G389" i="3"/>
  <c r="H389" i="3" s="1"/>
  <c r="C389" i="3"/>
  <c r="I388" i="3"/>
  <c r="G388" i="3"/>
  <c r="H388" i="3" s="1"/>
  <c r="C388" i="3"/>
  <c r="I387" i="3"/>
  <c r="G387" i="3"/>
  <c r="H387" i="3" s="1"/>
  <c r="C387" i="3"/>
  <c r="I386" i="3"/>
  <c r="G386" i="3"/>
  <c r="H386" i="3" s="1"/>
  <c r="C386" i="3"/>
  <c r="I385" i="3"/>
  <c r="G385" i="3"/>
  <c r="H385" i="3" s="1"/>
  <c r="C385" i="3"/>
  <c r="I384" i="3"/>
  <c r="G384" i="3"/>
  <c r="H384" i="3" s="1"/>
  <c r="C384" i="3"/>
  <c r="I383" i="3"/>
  <c r="G383" i="3"/>
  <c r="H383" i="3" s="1"/>
  <c r="C383" i="3"/>
  <c r="I382" i="3"/>
  <c r="G382" i="3"/>
  <c r="H382" i="3" s="1"/>
  <c r="C382" i="3"/>
  <c r="I381" i="3"/>
  <c r="G381" i="3"/>
  <c r="H381" i="3" s="1"/>
  <c r="C381" i="3"/>
  <c r="I380" i="3"/>
  <c r="G380" i="3"/>
  <c r="H380" i="3" s="1"/>
  <c r="C380" i="3"/>
  <c r="I379" i="3"/>
  <c r="G379" i="3"/>
  <c r="H379" i="3" s="1"/>
  <c r="C379" i="3"/>
  <c r="I378" i="3"/>
  <c r="G378" i="3"/>
  <c r="H378" i="3" s="1"/>
  <c r="C378" i="3"/>
  <c r="I377" i="3"/>
  <c r="G377" i="3"/>
  <c r="H377" i="3" s="1"/>
  <c r="C377" i="3"/>
  <c r="I376" i="3"/>
  <c r="G376" i="3"/>
  <c r="H376" i="3" s="1"/>
  <c r="C376" i="3"/>
  <c r="I375" i="3"/>
  <c r="G375" i="3"/>
  <c r="H375" i="3" s="1"/>
  <c r="C375" i="3"/>
  <c r="I374" i="3"/>
  <c r="G374" i="3"/>
  <c r="H374" i="3" s="1"/>
  <c r="C374" i="3"/>
  <c r="I373" i="3"/>
  <c r="G373" i="3"/>
  <c r="H373" i="3" s="1"/>
  <c r="C373" i="3"/>
  <c r="I372" i="3"/>
  <c r="G372" i="3"/>
  <c r="H372" i="3" s="1"/>
  <c r="C372" i="3"/>
  <c r="I371" i="3"/>
  <c r="G371" i="3"/>
  <c r="H371" i="3" s="1"/>
  <c r="C371" i="3"/>
  <c r="I370" i="3"/>
  <c r="G370" i="3"/>
  <c r="H370" i="3" s="1"/>
  <c r="C370" i="3"/>
  <c r="I369" i="3"/>
  <c r="G369" i="3"/>
  <c r="H369" i="3" s="1"/>
  <c r="C369" i="3"/>
  <c r="I368" i="3"/>
  <c r="G368" i="3"/>
  <c r="H368" i="3" s="1"/>
  <c r="C368" i="3"/>
  <c r="I367" i="3"/>
  <c r="G367" i="3"/>
  <c r="H367" i="3" s="1"/>
  <c r="C367" i="3"/>
  <c r="I366" i="3"/>
  <c r="G366" i="3"/>
  <c r="H366" i="3" s="1"/>
  <c r="C366" i="3"/>
  <c r="I365" i="3"/>
  <c r="G365" i="3"/>
  <c r="H365" i="3" s="1"/>
  <c r="C365" i="3"/>
  <c r="I364" i="3"/>
  <c r="G364" i="3"/>
  <c r="H364" i="3" s="1"/>
  <c r="C364" i="3"/>
  <c r="I363" i="3"/>
  <c r="G363" i="3"/>
  <c r="H363" i="3" s="1"/>
  <c r="C363" i="3"/>
  <c r="I362" i="3"/>
  <c r="G362" i="3"/>
  <c r="H362" i="3" s="1"/>
  <c r="C362" i="3"/>
  <c r="I361" i="3"/>
  <c r="G361" i="3"/>
  <c r="H361" i="3" s="1"/>
  <c r="C361" i="3"/>
  <c r="I360" i="3"/>
  <c r="G360" i="3"/>
  <c r="H360" i="3" s="1"/>
  <c r="C360" i="3"/>
  <c r="I359" i="3"/>
  <c r="G359" i="3"/>
  <c r="H359" i="3" s="1"/>
  <c r="C359" i="3"/>
  <c r="I358" i="3"/>
  <c r="G358" i="3"/>
  <c r="H358" i="3" s="1"/>
  <c r="C358" i="3"/>
  <c r="I357" i="3"/>
  <c r="G357" i="3"/>
  <c r="H357" i="3" s="1"/>
  <c r="C357" i="3"/>
  <c r="I356" i="3"/>
  <c r="G356" i="3"/>
  <c r="H356" i="3" s="1"/>
  <c r="C356" i="3"/>
  <c r="I355" i="3"/>
  <c r="G355" i="3"/>
  <c r="H355" i="3" s="1"/>
  <c r="C355" i="3"/>
  <c r="I354" i="3"/>
  <c r="G354" i="3"/>
  <c r="H354" i="3" s="1"/>
  <c r="C354" i="3"/>
  <c r="I353" i="3"/>
  <c r="G353" i="3"/>
  <c r="H353" i="3" s="1"/>
  <c r="C353" i="3"/>
  <c r="I352" i="3"/>
  <c r="G352" i="3"/>
  <c r="H352" i="3" s="1"/>
  <c r="C352" i="3"/>
  <c r="I351" i="3"/>
  <c r="G351" i="3"/>
  <c r="H351" i="3" s="1"/>
  <c r="C351" i="3"/>
  <c r="I350" i="3"/>
  <c r="G350" i="3"/>
  <c r="H350" i="3" s="1"/>
  <c r="C350" i="3"/>
  <c r="I349" i="3"/>
  <c r="G349" i="3"/>
  <c r="H349" i="3" s="1"/>
  <c r="C349" i="3"/>
  <c r="I348" i="3"/>
  <c r="G348" i="3"/>
  <c r="H348" i="3" s="1"/>
  <c r="C348" i="3"/>
  <c r="I347" i="3"/>
  <c r="G347" i="3"/>
  <c r="H347" i="3" s="1"/>
  <c r="C347" i="3"/>
  <c r="I346" i="3"/>
  <c r="G346" i="3"/>
  <c r="H346" i="3" s="1"/>
  <c r="C346" i="3"/>
  <c r="I345" i="3"/>
  <c r="G345" i="3"/>
  <c r="H345" i="3" s="1"/>
  <c r="C345" i="3"/>
  <c r="I344" i="3"/>
  <c r="G344" i="3"/>
  <c r="H344" i="3" s="1"/>
  <c r="C344" i="3"/>
  <c r="I343" i="3"/>
  <c r="G343" i="3"/>
  <c r="H343" i="3" s="1"/>
  <c r="C343" i="3"/>
  <c r="I342" i="3"/>
  <c r="G342" i="3"/>
  <c r="H342" i="3" s="1"/>
  <c r="C342" i="3"/>
  <c r="I341" i="3"/>
  <c r="G341" i="3"/>
  <c r="H341" i="3" s="1"/>
  <c r="C341" i="3"/>
  <c r="I340" i="3"/>
  <c r="G340" i="3"/>
  <c r="H340" i="3" s="1"/>
  <c r="C340" i="3"/>
  <c r="I339" i="3"/>
  <c r="G339" i="3"/>
  <c r="H339" i="3" s="1"/>
  <c r="C339" i="3"/>
  <c r="I338" i="3"/>
  <c r="G338" i="3"/>
  <c r="H338" i="3" s="1"/>
  <c r="C338" i="3"/>
  <c r="I337" i="3"/>
  <c r="G337" i="3"/>
  <c r="H337" i="3" s="1"/>
  <c r="C337" i="3"/>
  <c r="I336" i="3"/>
  <c r="G336" i="3"/>
  <c r="H336" i="3" s="1"/>
  <c r="C336" i="3"/>
  <c r="I335" i="3"/>
  <c r="G335" i="3"/>
  <c r="H335" i="3" s="1"/>
  <c r="C335" i="3"/>
  <c r="I334" i="3"/>
  <c r="G334" i="3"/>
  <c r="H334" i="3" s="1"/>
  <c r="C334" i="3"/>
  <c r="I333" i="3"/>
  <c r="G333" i="3"/>
  <c r="H333" i="3" s="1"/>
  <c r="C333" i="3"/>
  <c r="I332" i="3"/>
  <c r="G332" i="3"/>
  <c r="H332" i="3" s="1"/>
  <c r="C332" i="3"/>
  <c r="I331" i="3"/>
  <c r="G331" i="3"/>
  <c r="H331" i="3" s="1"/>
  <c r="C331" i="3"/>
  <c r="I330" i="3"/>
  <c r="G330" i="3"/>
  <c r="H330" i="3" s="1"/>
  <c r="C330" i="3"/>
  <c r="I329" i="3"/>
  <c r="G329" i="3"/>
  <c r="H329" i="3" s="1"/>
  <c r="C329" i="3"/>
  <c r="I328" i="3"/>
  <c r="G328" i="3"/>
  <c r="H328" i="3" s="1"/>
  <c r="C328" i="3"/>
  <c r="I327" i="3"/>
  <c r="G327" i="3"/>
  <c r="H327" i="3" s="1"/>
  <c r="C327" i="3"/>
  <c r="I326" i="3"/>
  <c r="G326" i="3"/>
  <c r="H326" i="3" s="1"/>
  <c r="C326" i="3"/>
  <c r="I325" i="3"/>
  <c r="G325" i="3"/>
  <c r="H325" i="3" s="1"/>
  <c r="C325" i="3"/>
  <c r="I324" i="3"/>
  <c r="G324" i="3"/>
  <c r="H324" i="3" s="1"/>
  <c r="C324" i="3"/>
  <c r="I323" i="3"/>
  <c r="G323" i="3"/>
  <c r="H323" i="3" s="1"/>
  <c r="C323" i="3"/>
  <c r="I322" i="3"/>
  <c r="G322" i="3"/>
  <c r="H322" i="3" s="1"/>
  <c r="C322" i="3"/>
  <c r="I321" i="3"/>
  <c r="G321" i="3"/>
  <c r="H321" i="3" s="1"/>
  <c r="C321" i="3"/>
  <c r="I320" i="3"/>
  <c r="G320" i="3"/>
  <c r="H320" i="3" s="1"/>
  <c r="C320" i="3"/>
  <c r="I319" i="3"/>
  <c r="G319" i="3"/>
  <c r="H319" i="3" s="1"/>
  <c r="C319" i="3"/>
  <c r="I318" i="3"/>
  <c r="G318" i="3"/>
  <c r="H318" i="3" s="1"/>
  <c r="C318" i="3"/>
  <c r="I317" i="3"/>
  <c r="G317" i="3"/>
  <c r="H317" i="3" s="1"/>
  <c r="C317" i="3"/>
  <c r="I316" i="3"/>
  <c r="G316" i="3"/>
  <c r="H316" i="3" s="1"/>
  <c r="C316" i="3"/>
  <c r="I315" i="3"/>
  <c r="G315" i="3"/>
  <c r="H315" i="3" s="1"/>
  <c r="C315" i="3"/>
  <c r="I314" i="3"/>
  <c r="G314" i="3"/>
  <c r="H314" i="3" s="1"/>
  <c r="C314" i="3"/>
  <c r="I313" i="3"/>
  <c r="G313" i="3"/>
  <c r="H313" i="3" s="1"/>
  <c r="C313" i="3"/>
  <c r="I312" i="3"/>
  <c r="G312" i="3"/>
  <c r="H312" i="3" s="1"/>
  <c r="C312" i="3"/>
  <c r="I311" i="3"/>
  <c r="G311" i="3"/>
  <c r="H311" i="3" s="1"/>
  <c r="C311" i="3"/>
  <c r="I310" i="3"/>
  <c r="G310" i="3"/>
  <c r="H310" i="3" s="1"/>
  <c r="C310" i="3"/>
  <c r="I309" i="3"/>
  <c r="G309" i="3"/>
  <c r="H309" i="3" s="1"/>
  <c r="C309" i="3"/>
  <c r="I308" i="3"/>
  <c r="G308" i="3"/>
  <c r="H308" i="3" s="1"/>
  <c r="C308" i="3"/>
  <c r="I307" i="3"/>
  <c r="G307" i="3"/>
  <c r="H307" i="3" s="1"/>
  <c r="C307" i="3"/>
  <c r="I306" i="3"/>
  <c r="G306" i="3"/>
  <c r="H306" i="3" s="1"/>
  <c r="C306" i="3"/>
  <c r="I305" i="3"/>
  <c r="G305" i="3"/>
  <c r="H305" i="3" s="1"/>
  <c r="C305" i="3"/>
  <c r="I304" i="3"/>
  <c r="G304" i="3"/>
  <c r="H304" i="3" s="1"/>
  <c r="C304" i="3"/>
  <c r="I303" i="3"/>
  <c r="G303" i="3"/>
  <c r="H303" i="3" s="1"/>
  <c r="C303" i="3"/>
  <c r="I302" i="3"/>
  <c r="G302" i="3"/>
  <c r="H302" i="3" s="1"/>
  <c r="C302" i="3"/>
  <c r="I301" i="3"/>
  <c r="G301" i="3"/>
  <c r="H301" i="3" s="1"/>
  <c r="C301" i="3"/>
  <c r="I300" i="3"/>
  <c r="G300" i="3"/>
  <c r="H300" i="3" s="1"/>
  <c r="C300" i="3"/>
  <c r="I299" i="3"/>
  <c r="G299" i="3"/>
  <c r="H299" i="3" s="1"/>
  <c r="C299" i="3"/>
  <c r="I298" i="3"/>
  <c r="G298" i="3"/>
  <c r="H298" i="3" s="1"/>
  <c r="C298" i="3"/>
  <c r="I297" i="3"/>
  <c r="G297" i="3"/>
  <c r="H297" i="3" s="1"/>
  <c r="C297" i="3"/>
  <c r="I296" i="3"/>
  <c r="G296" i="3"/>
  <c r="H296" i="3" s="1"/>
  <c r="C296" i="3"/>
  <c r="I295" i="3"/>
  <c r="G295" i="3"/>
  <c r="H295" i="3" s="1"/>
  <c r="C295" i="3"/>
  <c r="I294" i="3"/>
  <c r="G294" i="3"/>
  <c r="H294" i="3" s="1"/>
  <c r="C294" i="3"/>
  <c r="I293" i="3"/>
  <c r="G293" i="3"/>
  <c r="H293" i="3" s="1"/>
  <c r="C293" i="3"/>
  <c r="I292" i="3"/>
  <c r="G292" i="3"/>
  <c r="H292" i="3" s="1"/>
  <c r="C292" i="3"/>
  <c r="I291" i="3"/>
  <c r="G291" i="3"/>
  <c r="H291" i="3" s="1"/>
  <c r="C291" i="3"/>
  <c r="I290" i="3"/>
  <c r="G290" i="3"/>
  <c r="H290" i="3" s="1"/>
  <c r="C290" i="3"/>
  <c r="I289" i="3"/>
  <c r="G289" i="3"/>
  <c r="H289" i="3" s="1"/>
  <c r="C289" i="3"/>
  <c r="I288" i="3"/>
  <c r="G288" i="3"/>
  <c r="H288" i="3" s="1"/>
  <c r="C288" i="3"/>
  <c r="I287" i="3"/>
  <c r="G287" i="3"/>
  <c r="H287" i="3" s="1"/>
  <c r="C287" i="3"/>
  <c r="I286" i="3"/>
  <c r="G286" i="3"/>
  <c r="H286" i="3" s="1"/>
  <c r="C286" i="3"/>
  <c r="I285" i="3"/>
  <c r="G285" i="3"/>
  <c r="H285" i="3" s="1"/>
  <c r="C285" i="3"/>
  <c r="I284" i="3"/>
  <c r="G284" i="3"/>
  <c r="H284" i="3" s="1"/>
  <c r="C284" i="3"/>
  <c r="I283" i="3"/>
  <c r="G283" i="3"/>
  <c r="H283" i="3" s="1"/>
  <c r="C283" i="3"/>
  <c r="I282" i="3"/>
  <c r="G282" i="3"/>
  <c r="H282" i="3" s="1"/>
  <c r="C282" i="3"/>
  <c r="I281" i="3"/>
  <c r="G281" i="3"/>
  <c r="H281" i="3" s="1"/>
  <c r="C281" i="3"/>
  <c r="I280" i="3"/>
  <c r="G280" i="3"/>
  <c r="H280" i="3" s="1"/>
  <c r="C280" i="3"/>
  <c r="I279" i="3"/>
  <c r="G279" i="3"/>
  <c r="H279" i="3" s="1"/>
  <c r="C279" i="3"/>
  <c r="I278" i="3"/>
  <c r="G278" i="3"/>
  <c r="H278" i="3" s="1"/>
  <c r="C278" i="3"/>
  <c r="I277" i="3"/>
  <c r="G277" i="3"/>
  <c r="H277" i="3" s="1"/>
  <c r="C277" i="3"/>
  <c r="I276" i="3"/>
  <c r="G276" i="3"/>
  <c r="H276" i="3" s="1"/>
  <c r="C276" i="3"/>
  <c r="I275" i="3"/>
  <c r="G275" i="3"/>
  <c r="H275" i="3" s="1"/>
  <c r="C275" i="3"/>
  <c r="I274" i="3"/>
  <c r="G274" i="3"/>
  <c r="H274" i="3" s="1"/>
  <c r="C274" i="3"/>
  <c r="I273" i="3"/>
  <c r="G273" i="3"/>
  <c r="H273" i="3" s="1"/>
  <c r="C273" i="3"/>
  <c r="I272" i="3"/>
  <c r="G272" i="3"/>
  <c r="H272" i="3" s="1"/>
  <c r="C272" i="3"/>
  <c r="I271" i="3"/>
  <c r="G271" i="3"/>
  <c r="H271" i="3" s="1"/>
  <c r="C271" i="3"/>
  <c r="I270" i="3"/>
  <c r="G270" i="3"/>
  <c r="H270" i="3" s="1"/>
  <c r="C270" i="3"/>
  <c r="I269" i="3"/>
  <c r="G269" i="3"/>
  <c r="H269" i="3" s="1"/>
  <c r="C269" i="3"/>
  <c r="I268" i="3"/>
  <c r="G268" i="3"/>
  <c r="H268" i="3" s="1"/>
  <c r="C268" i="3"/>
  <c r="I267" i="3"/>
  <c r="G267" i="3"/>
  <c r="H267" i="3" s="1"/>
  <c r="C267" i="3"/>
  <c r="I266" i="3"/>
  <c r="G266" i="3"/>
  <c r="H266" i="3" s="1"/>
  <c r="C266" i="3"/>
  <c r="I265" i="3"/>
  <c r="G265" i="3"/>
  <c r="H265" i="3" s="1"/>
  <c r="C265" i="3"/>
  <c r="I264" i="3"/>
  <c r="G264" i="3"/>
  <c r="H264" i="3" s="1"/>
  <c r="C264" i="3"/>
  <c r="I263" i="3"/>
  <c r="G263" i="3"/>
  <c r="H263" i="3" s="1"/>
  <c r="C263" i="3"/>
  <c r="I262" i="3"/>
  <c r="G262" i="3"/>
  <c r="H262" i="3" s="1"/>
  <c r="C262" i="3"/>
  <c r="I261" i="3"/>
  <c r="G261" i="3"/>
  <c r="H261" i="3" s="1"/>
  <c r="C261" i="3"/>
  <c r="I260" i="3"/>
  <c r="G260" i="3"/>
  <c r="H260" i="3" s="1"/>
  <c r="C260" i="3"/>
  <c r="I259" i="3"/>
  <c r="G259" i="3"/>
  <c r="H259" i="3" s="1"/>
  <c r="C259" i="3"/>
  <c r="I258" i="3"/>
  <c r="G258" i="3"/>
  <c r="H258" i="3" s="1"/>
  <c r="C258" i="3"/>
  <c r="I257" i="3"/>
  <c r="G257" i="3"/>
  <c r="H257" i="3" s="1"/>
  <c r="C257" i="3"/>
  <c r="I256" i="3"/>
  <c r="G256" i="3"/>
  <c r="H256" i="3" s="1"/>
  <c r="C256" i="3"/>
  <c r="I255" i="3"/>
  <c r="G255" i="3"/>
  <c r="H255" i="3" s="1"/>
  <c r="C255" i="3"/>
  <c r="I254" i="3"/>
  <c r="G254" i="3"/>
  <c r="H254" i="3" s="1"/>
  <c r="C254" i="3"/>
  <c r="I253" i="3"/>
  <c r="G253" i="3"/>
  <c r="H253" i="3" s="1"/>
  <c r="C253" i="3"/>
  <c r="I252" i="3"/>
  <c r="G252" i="3"/>
  <c r="H252" i="3" s="1"/>
  <c r="C252" i="3"/>
  <c r="I251" i="3"/>
  <c r="G251" i="3"/>
  <c r="H251" i="3" s="1"/>
  <c r="C251" i="3"/>
  <c r="I250" i="3"/>
  <c r="G250" i="3"/>
  <c r="H250" i="3" s="1"/>
  <c r="C250" i="3"/>
  <c r="I249" i="3"/>
  <c r="G249" i="3"/>
  <c r="H249" i="3" s="1"/>
  <c r="C249" i="3"/>
  <c r="I248" i="3"/>
  <c r="G248" i="3"/>
  <c r="H248" i="3" s="1"/>
  <c r="C248" i="3"/>
  <c r="I247" i="3"/>
  <c r="G247" i="3"/>
  <c r="H247" i="3" s="1"/>
  <c r="C247" i="3"/>
  <c r="I246" i="3"/>
  <c r="G246" i="3"/>
  <c r="H246" i="3" s="1"/>
  <c r="C246" i="3"/>
  <c r="I245" i="3"/>
  <c r="G245" i="3"/>
  <c r="H245" i="3" s="1"/>
  <c r="C245" i="3"/>
  <c r="I244" i="3"/>
  <c r="G244" i="3"/>
  <c r="H244" i="3" s="1"/>
  <c r="C244" i="3"/>
  <c r="I243" i="3"/>
  <c r="G243" i="3"/>
  <c r="H243" i="3" s="1"/>
  <c r="C243" i="3"/>
  <c r="I242" i="3"/>
  <c r="G242" i="3"/>
  <c r="H242" i="3" s="1"/>
  <c r="C242" i="3"/>
  <c r="I241" i="3"/>
  <c r="G241" i="3"/>
  <c r="H241" i="3" s="1"/>
  <c r="C241" i="3"/>
  <c r="I240" i="3"/>
  <c r="G240" i="3"/>
  <c r="H240" i="3" s="1"/>
  <c r="C240" i="3"/>
  <c r="I239" i="3"/>
  <c r="G239" i="3"/>
  <c r="H239" i="3" s="1"/>
  <c r="C239" i="3"/>
  <c r="I238" i="3"/>
  <c r="G238" i="3"/>
  <c r="H238" i="3" s="1"/>
  <c r="C238" i="3"/>
  <c r="I237" i="3"/>
  <c r="G237" i="3"/>
  <c r="H237" i="3" s="1"/>
  <c r="C237" i="3"/>
  <c r="I236" i="3"/>
  <c r="G236" i="3"/>
  <c r="H236" i="3" s="1"/>
  <c r="C236" i="3"/>
  <c r="I235" i="3"/>
  <c r="G235" i="3"/>
  <c r="H235" i="3" s="1"/>
  <c r="C235" i="3"/>
  <c r="I234" i="3"/>
  <c r="G234" i="3"/>
  <c r="H234" i="3" s="1"/>
  <c r="C234" i="3"/>
  <c r="I233" i="3"/>
  <c r="G233" i="3"/>
  <c r="H233" i="3" s="1"/>
  <c r="C233" i="3"/>
  <c r="I232" i="3"/>
  <c r="G232" i="3"/>
  <c r="H232" i="3" s="1"/>
  <c r="C232" i="3"/>
  <c r="I231" i="3"/>
  <c r="G231" i="3"/>
  <c r="H231" i="3" s="1"/>
  <c r="C231" i="3"/>
  <c r="I230" i="3"/>
  <c r="G230" i="3"/>
  <c r="H230" i="3" s="1"/>
  <c r="C230" i="3"/>
  <c r="I229" i="3"/>
  <c r="G229" i="3"/>
  <c r="H229" i="3" s="1"/>
  <c r="C229" i="3"/>
  <c r="I228" i="3"/>
  <c r="G228" i="3"/>
  <c r="H228" i="3" s="1"/>
  <c r="C228" i="3"/>
  <c r="I227" i="3"/>
  <c r="G227" i="3"/>
  <c r="H227" i="3" s="1"/>
  <c r="C227" i="3"/>
  <c r="I226" i="3"/>
  <c r="G226" i="3"/>
  <c r="H226" i="3" s="1"/>
  <c r="C226" i="3"/>
  <c r="I225" i="3"/>
  <c r="G225" i="3"/>
  <c r="H225" i="3" s="1"/>
  <c r="C225" i="3"/>
  <c r="I224" i="3"/>
  <c r="G224" i="3"/>
  <c r="H224" i="3" s="1"/>
  <c r="C224" i="3"/>
  <c r="I223" i="3"/>
  <c r="G223" i="3"/>
  <c r="H223" i="3" s="1"/>
  <c r="C223" i="3"/>
  <c r="I222" i="3"/>
  <c r="G222" i="3"/>
  <c r="H222" i="3" s="1"/>
  <c r="C222" i="3"/>
  <c r="I221" i="3"/>
  <c r="G221" i="3"/>
  <c r="H221" i="3" s="1"/>
  <c r="C221" i="3"/>
  <c r="I220" i="3"/>
  <c r="G220" i="3"/>
  <c r="H220" i="3" s="1"/>
  <c r="C220" i="3"/>
  <c r="I219" i="3"/>
  <c r="G219" i="3"/>
  <c r="H219" i="3" s="1"/>
  <c r="C219" i="3"/>
  <c r="I218" i="3"/>
  <c r="G218" i="3"/>
  <c r="H218" i="3" s="1"/>
  <c r="C218" i="3"/>
  <c r="I217" i="3"/>
  <c r="G217" i="3"/>
  <c r="H217" i="3" s="1"/>
  <c r="C217" i="3"/>
  <c r="I216" i="3"/>
  <c r="G216" i="3"/>
  <c r="H216" i="3" s="1"/>
  <c r="C216" i="3"/>
  <c r="I215" i="3"/>
  <c r="G215" i="3"/>
  <c r="H215" i="3" s="1"/>
  <c r="C215" i="3"/>
  <c r="I214" i="3"/>
  <c r="G214" i="3"/>
  <c r="H214" i="3" s="1"/>
  <c r="C214" i="3"/>
  <c r="I213" i="3"/>
  <c r="G213" i="3"/>
  <c r="H213" i="3" s="1"/>
  <c r="C213" i="3"/>
  <c r="I212" i="3"/>
  <c r="G212" i="3"/>
  <c r="H212" i="3" s="1"/>
  <c r="C212" i="3"/>
  <c r="I211" i="3"/>
  <c r="G211" i="3"/>
  <c r="H211" i="3" s="1"/>
  <c r="C211" i="3"/>
  <c r="I210" i="3"/>
  <c r="G210" i="3"/>
  <c r="H210" i="3" s="1"/>
  <c r="C210" i="3"/>
  <c r="I209" i="3"/>
  <c r="G209" i="3"/>
  <c r="H209" i="3" s="1"/>
  <c r="C209" i="3"/>
  <c r="I208" i="3"/>
  <c r="G208" i="3"/>
  <c r="H208" i="3" s="1"/>
  <c r="C208" i="3"/>
  <c r="I207" i="3"/>
  <c r="G207" i="3"/>
  <c r="H207" i="3" s="1"/>
  <c r="C207" i="3"/>
  <c r="I206" i="3"/>
  <c r="G206" i="3"/>
  <c r="H206" i="3" s="1"/>
  <c r="C206" i="3"/>
  <c r="I205" i="3"/>
  <c r="G205" i="3"/>
  <c r="H205" i="3" s="1"/>
  <c r="C205" i="3"/>
  <c r="I204" i="3"/>
  <c r="G204" i="3"/>
  <c r="H204" i="3" s="1"/>
  <c r="C204" i="3"/>
  <c r="I203" i="3"/>
  <c r="G203" i="3"/>
  <c r="H203" i="3" s="1"/>
  <c r="C203" i="3"/>
  <c r="I202" i="3"/>
  <c r="G202" i="3"/>
  <c r="H202" i="3" s="1"/>
  <c r="C202" i="3"/>
  <c r="I201" i="3"/>
  <c r="G201" i="3"/>
  <c r="H201" i="3" s="1"/>
  <c r="C201" i="3"/>
  <c r="I200" i="3"/>
  <c r="G200" i="3"/>
  <c r="H200" i="3" s="1"/>
  <c r="C200" i="3"/>
  <c r="I199" i="3"/>
  <c r="G199" i="3"/>
  <c r="H199" i="3" s="1"/>
  <c r="C199" i="3"/>
  <c r="I198" i="3"/>
  <c r="G198" i="3"/>
  <c r="H198" i="3" s="1"/>
  <c r="C198" i="3"/>
  <c r="I197" i="3"/>
  <c r="G197" i="3"/>
  <c r="H197" i="3" s="1"/>
  <c r="C197" i="3"/>
  <c r="I196" i="3"/>
  <c r="G196" i="3"/>
  <c r="H196" i="3" s="1"/>
  <c r="C196" i="3"/>
  <c r="I195" i="3"/>
  <c r="G195" i="3"/>
  <c r="H195" i="3" s="1"/>
  <c r="C195" i="3"/>
  <c r="I194" i="3"/>
  <c r="G194" i="3"/>
  <c r="H194" i="3" s="1"/>
  <c r="C194" i="3"/>
  <c r="I193" i="3"/>
  <c r="G193" i="3"/>
  <c r="H193" i="3" s="1"/>
  <c r="C193" i="3"/>
  <c r="I192" i="3"/>
  <c r="G192" i="3"/>
  <c r="H192" i="3" s="1"/>
  <c r="C192" i="3"/>
  <c r="I191" i="3"/>
  <c r="G191" i="3"/>
  <c r="H191" i="3" s="1"/>
  <c r="C191" i="3"/>
  <c r="I190" i="3"/>
  <c r="G190" i="3"/>
  <c r="H190" i="3" s="1"/>
  <c r="C190" i="3"/>
  <c r="I189" i="3"/>
  <c r="G189" i="3"/>
  <c r="H189" i="3" s="1"/>
  <c r="C189" i="3"/>
  <c r="I188" i="3"/>
  <c r="G188" i="3"/>
  <c r="H188" i="3" s="1"/>
  <c r="C188" i="3"/>
  <c r="I187" i="3"/>
  <c r="G187" i="3"/>
  <c r="H187" i="3" s="1"/>
  <c r="C187" i="3"/>
  <c r="I186" i="3"/>
  <c r="G186" i="3"/>
  <c r="H186" i="3" s="1"/>
  <c r="C186" i="3"/>
  <c r="I185" i="3"/>
  <c r="G185" i="3"/>
  <c r="H185" i="3" s="1"/>
  <c r="C185" i="3"/>
  <c r="I184" i="3"/>
  <c r="G184" i="3"/>
  <c r="H184" i="3" s="1"/>
  <c r="C184" i="3"/>
  <c r="I183" i="3"/>
  <c r="G183" i="3"/>
  <c r="H183" i="3" s="1"/>
  <c r="C183" i="3"/>
  <c r="I182" i="3"/>
  <c r="G182" i="3"/>
  <c r="H182" i="3" s="1"/>
  <c r="C182" i="3"/>
  <c r="I181" i="3"/>
  <c r="G181" i="3"/>
  <c r="H181" i="3" s="1"/>
  <c r="C181" i="3"/>
  <c r="I180" i="3"/>
  <c r="G180" i="3"/>
  <c r="H180" i="3" s="1"/>
  <c r="C180" i="3"/>
  <c r="I179" i="3"/>
  <c r="G179" i="3"/>
  <c r="H179" i="3" s="1"/>
  <c r="C179" i="3"/>
  <c r="I178" i="3"/>
  <c r="G178" i="3"/>
  <c r="H178" i="3" s="1"/>
  <c r="C178" i="3"/>
  <c r="I177" i="3"/>
  <c r="G177" i="3"/>
  <c r="H177" i="3" s="1"/>
  <c r="C177" i="3"/>
  <c r="I176" i="3"/>
  <c r="G176" i="3"/>
  <c r="H176" i="3" s="1"/>
  <c r="C176" i="3"/>
  <c r="I175" i="3"/>
  <c r="G175" i="3"/>
  <c r="H175" i="3" s="1"/>
  <c r="C175" i="3"/>
  <c r="I174" i="3"/>
  <c r="G174" i="3"/>
  <c r="H174" i="3" s="1"/>
  <c r="C174" i="3"/>
  <c r="I173" i="3"/>
  <c r="G173" i="3"/>
  <c r="H173" i="3" s="1"/>
  <c r="C173" i="3"/>
  <c r="I172" i="3"/>
  <c r="G172" i="3"/>
  <c r="H172" i="3" s="1"/>
  <c r="C172" i="3"/>
  <c r="I171" i="3"/>
  <c r="G171" i="3"/>
  <c r="H171" i="3" s="1"/>
  <c r="C171" i="3"/>
  <c r="I170" i="3"/>
  <c r="G170" i="3"/>
  <c r="H170" i="3" s="1"/>
  <c r="C170" i="3"/>
  <c r="I169" i="3"/>
  <c r="G169" i="3"/>
  <c r="H169" i="3" s="1"/>
  <c r="C169" i="3"/>
  <c r="I168" i="3"/>
  <c r="G168" i="3"/>
  <c r="H168" i="3" s="1"/>
  <c r="C168" i="3"/>
  <c r="I167" i="3"/>
  <c r="G167" i="3"/>
  <c r="H167" i="3" s="1"/>
  <c r="C167" i="3"/>
  <c r="I166" i="3"/>
  <c r="G166" i="3"/>
  <c r="H166" i="3" s="1"/>
  <c r="C166" i="3"/>
  <c r="I165" i="3"/>
  <c r="G165" i="3"/>
  <c r="H165" i="3" s="1"/>
  <c r="C165" i="3"/>
  <c r="I164" i="3"/>
  <c r="G164" i="3"/>
  <c r="H164" i="3" s="1"/>
  <c r="C164" i="3"/>
  <c r="I163" i="3"/>
  <c r="G163" i="3"/>
  <c r="H163" i="3" s="1"/>
  <c r="C163" i="3"/>
  <c r="I162" i="3"/>
  <c r="G162" i="3"/>
  <c r="H162" i="3" s="1"/>
  <c r="C162" i="3"/>
  <c r="I161" i="3"/>
  <c r="G161" i="3"/>
  <c r="H161" i="3" s="1"/>
  <c r="C161" i="3"/>
  <c r="I160" i="3"/>
  <c r="G160" i="3"/>
  <c r="H160" i="3" s="1"/>
  <c r="C160" i="3"/>
  <c r="I159" i="3"/>
  <c r="G159" i="3"/>
  <c r="H159" i="3" s="1"/>
  <c r="C159" i="3"/>
  <c r="I158" i="3"/>
  <c r="G158" i="3"/>
  <c r="H158" i="3" s="1"/>
  <c r="C158" i="3"/>
  <c r="I157" i="3"/>
  <c r="G157" i="3"/>
  <c r="H157" i="3" s="1"/>
  <c r="C157" i="3"/>
  <c r="I156" i="3"/>
  <c r="G156" i="3"/>
  <c r="H156" i="3" s="1"/>
  <c r="C156" i="3"/>
  <c r="I155" i="3"/>
  <c r="G155" i="3"/>
  <c r="H155" i="3" s="1"/>
  <c r="C155" i="3"/>
  <c r="I154" i="3"/>
  <c r="G154" i="3"/>
  <c r="H154" i="3" s="1"/>
  <c r="C154" i="3"/>
  <c r="I153" i="3"/>
  <c r="G153" i="3"/>
  <c r="H153" i="3" s="1"/>
  <c r="C153" i="3"/>
  <c r="I152" i="3"/>
  <c r="G152" i="3"/>
  <c r="H152" i="3" s="1"/>
  <c r="C152" i="3"/>
  <c r="I151" i="3"/>
  <c r="G151" i="3"/>
  <c r="H151" i="3" s="1"/>
  <c r="C151" i="3"/>
  <c r="I150" i="3"/>
  <c r="G150" i="3"/>
  <c r="H150" i="3" s="1"/>
  <c r="C150" i="3"/>
  <c r="I149" i="3"/>
  <c r="G149" i="3"/>
  <c r="H149" i="3" s="1"/>
  <c r="C149" i="3"/>
  <c r="I148" i="3"/>
  <c r="G148" i="3"/>
  <c r="H148" i="3" s="1"/>
  <c r="C148" i="3"/>
  <c r="I147" i="3"/>
  <c r="G147" i="3"/>
  <c r="H147" i="3" s="1"/>
  <c r="C147" i="3"/>
  <c r="I146" i="3"/>
  <c r="G146" i="3"/>
  <c r="H146" i="3" s="1"/>
  <c r="C146" i="3"/>
  <c r="I145" i="3"/>
  <c r="G145" i="3"/>
  <c r="H145" i="3" s="1"/>
  <c r="C145" i="3"/>
  <c r="I144" i="3"/>
  <c r="G144" i="3"/>
  <c r="H144" i="3" s="1"/>
  <c r="C144" i="3"/>
  <c r="I143" i="3"/>
  <c r="G143" i="3"/>
  <c r="H143" i="3" s="1"/>
  <c r="C143" i="3"/>
  <c r="I142" i="3"/>
  <c r="G142" i="3"/>
  <c r="H142" i="3" s="1"/>
  <c r="C142" i="3"/>
  <c r="I141" i="3"/>
  <c r="G141" i="3"/>
  <c r="H141" i="3" s="1"/>
  <c r="C141" i="3"/>
  <c r="I140" i="3"/>
  <c r="G140" i="3"/>
  <c r="H140" i="3" s="1"/>
  <c r="C140" i="3"/>
  <c r="I139" i="3"/>
  <c r="G139" i="3"/>
  <c r="H139" i="3" s="1"/>
  <c r="C139" i="3"/>
  <c r="I138" i="3"/>
  <c r="G138" i="3"/>
  <c r="H138" i="3" s="1"/>
  <c r="C138" i="3"/>
  <c r="I137" i="3"/>
  <c r="G137" i="3"/>
  <c r="H137" i="3" s="1"/>
  <c r="C137" i="3"/>
  <c r="I136" i="3"/>
  <c r="G136" i="3"/>
  <c r="H136" i="3" s="1"/>
  <c r="C136" i="3"/>
  <c r="I135" i="3"/>
  <c r="G135" i="3"/>
  <c r="H135" i="3" s="1"/>
  <c r="C135" i="3"/>
  <c r="I134" i="3"/>
  <c r="G134" i="3"/>
  <c r="H134" i="3" s="1"/>
  <c r="C134" i="3"/>
  <c r="I133" i="3"/>
  <c r="G133" i="3"/>
  <c r="H133" i="3" s="1"/>
  <c r="C133" i="3"/>
  <c r="I132" i="3"/>
  <c r="G132" i="3"/>
  <c r="H132" i="3" s="1"/>
  <c r="C132" i="3"/>
  <c r="I131" i="3"/>
  <c r="G131" i="3"/>
  <c r="H131" i="3" s="1"/>
  <c r="C131" i="3"/>
  <c r="I130" i="3"/>
  <c r="G130" i="3"/>
  <c r="H130" i="3" s="1"/>
  <c r="C130" i="3"/>
  <c r="I129" i="3"/>
  <c r="G129" i="3"/>
  <c r="H129" i="3" s="1"/>
  <c r="C129" i="3"/>
  <c r="I128" i="3"/>
  <c r="G128" i="3"/>
  <c r="H128" i="3" s="1"/>
  <c r="C128" i="3"/>
  <c r="I127" i="3"/>
  <c r="G127" i="3"/>
  <c r="H127" i="3" s="1"/>
  <c r="C127" i="3"/>
  <c r="I126" i="3"/>
  <c r="G126" i="3"/>
  <c r="H126" i="3" s="1"/>
  <c r="C126" i="3"/>
  <c r="I125" i="3"/>
  <c r="G125" i="3"/>
  <c r="H125" i="3" s="1"/>
  <c r="C125" i="3"/>
  <c r="I124" i="3"/>
  <c r="G124" i="3"/>
  <c r="H124" i="3" s="1"/>
  <c r="C124" i="3"/>
  <c r="I123" i="3"/>
  <c r="G123" i="3"/>
  <c r="H123" i="3" s="1"/>
  <c r="C123" i="3"/>
  <c r="I122" i="3"/>
  <c r="G122" i="3"/>
  <c r="H122" i="3" s="1"/>
  <c r="C122" i="3"/>
  <c r="I121" i="3"/>
  <c r="G121" i="3"/>
  <c r="H121" i="3" s="1"/>
  <c r="C121" i="3"/>
  <c r="I120" i="3"/>
  <c r="G120" i="3"/>
  <c r="H120" i="3" s="1"/>
  <c r="C120" i="3"/>
  <c r="I119" i="3"/>
  <c r="G119" i="3"/>
  <c r="H119" i="3" s="1"/>
  <c r="C119" i="3"/>
  <c r="I118" i="3"/>
  <c r="G118" i="3"/>
  <c r="H118" i="3" s="1"/>
  <c r="C118" i="3"/>
  <c r="I117" i="3"/>
  <c r="G117" i="3"/>
  <c r="H117" i="3" s="1"/>
  <c r="C117" i="3"/>
  <c r="I116" i="3"/>
  <c r="G116" i="3"/>
  <c r="H116" i="3" s="1"/>
  <c r="C116" i="3"/>
  <c r="I115" i="3"/>
  <c r="G115" i="3"/>
  <c r="H115" i="3" s="1"/>
  <c r="C115" i="3"/>
  <c r="I114" i="3"/>
  <c r="G114" i="3"/>
  <c r="H114" i="3" s="1"/>
  <c r="C114" i="3"/>
  <c r="I113" i="3"/>
  <c r="G113" i="3"/>
  <c r="H113" i="3" s="1"/>
  <c r="C113" i="3"/>
  <c r="I112" i="3"/>
  <c r="G112" i="3"/>
  <c r="H112" i="3" s="1"/>
  <c r="C112" i="3"/>
  <c r="I111" i="3"/>
  <c r="G111" i="3"/>
  <c r="H111" i="3" s="1"/>
  <c r="C111" i="3"/>
  <c r="I110" i="3"/>
  <c r="G110" i="3"/>
  <c r="H110" i="3" s="1"/>
  <c r="C110" i="3"/>
  <c r="I109" i="3"/>
  <c r="G109" i="3"/>
  <c r="H109" i="3" s="1"/>
  <c r="C109" i="3"/>
  <c r="I108" i="3"/>
  <c r="G108" i="3"/>
  <c r="H108" i="3" s="1"/>
  <c r="C108" i="3"/>
  <c r="I107" i="3"/>
  <c r="G107" i="3"/>
  <c r="H107" i="3" s="1"/>
  <c r="C107" i="3"/>
  <c r="I106" i="3"/>
  <c r="G106" i="3"/>
  <c r="H106" i="3" s="1"/>
  <c r="C106" i="3"/>
  <c r="I105" i="3"/>
  <c r="G105" i="3"/>
  <c r="H105" i="3" s="1"/>
  <c r="C105" i="3"/>
  <c r="I104" i="3"/>
  <c r="G104" i="3"/>
  <c r="H104" i="3" s="1"/>
  <c r="C104" i="3"/>
  <c r="I103" i="3"/>
  <c r="G103" i="3"/>
  <c r="H103" i="3" s="1"/>
  <c r="C103" i="3"/>
  <c r="I102" i="3"/>
  <c r="G102" i="3"/>
  <c r="H102" i="3" s="1"/>
  <c r="C102" i="3"/>
  <c r="I101" i="3"/>
  <c r="G101" i="3"/>
  <c r="H101" i="3" s="1"/>
  <c r="C101" i="3"/>
  <c r="I100" i="3"/>
  <c r="G100" i="3"/>
  <c r="H100" i="3" s="1"/>
  <c r="C100" i="3"/>
  <c r="I99" i="3"/>
  <c r="G99" i="3"/>
  <c r="H99" i="3" s="1"/>
  <c r="C99" i="3"/>
  <c r="I98" i="3"/>
  <c r="G98" i="3"/>
  <c r="H98" i="3" s="1"/>
  <c r="C98" i="3"/>
  <c r="I97" i="3"/>
  <c r="G97" i="3"/>
  <c r="H97" i="3" s="1"/>
  <c r="C97" i="3"/>
  <c r="I96" i="3"/>
  <c r="G96" i="3"/>
  <c r="H96" i="3" s="1"/>
  <c r="C96" i="3"/>
  <c r="I95" i="3"/>
  <c r="G95" i="3"/>
  <c r="H95" i="3" s="1"/>
  <c r="C95" i="3"/>
  <c r="I94" i="3"/>
  <c r="G94" i="3"/>
  <c r="H94" i="3" s="1"/>
  <c r="C94" i="3"/>
  <c r="I93" i="3"/>
  <c r="G93" i="3"/>
  <c r="H93" i="3" s="1"/>
  <c r="C93" i="3"/>
  <c r="I92" i="3"/>
  <c r="G92" i="3"/>
  <c r="H92" i="3" s="1"/>
  <c r="C92" i="3"/>
  <c r="I91" i="3"/>
  <c r="G91" i="3"/>
  <c r="H91" i="3" s="1"/>
  <c r="C91" i="3"/>
  <c r="I90" i="3"/>
  <c r="G90" i="3"/>
  <c r="H90" i="3" s="1"/>
  <c r="C90" i="3"/>
  <c r="I89" i="3"/>
  <c r="G89" i="3"/>
  <c r="H89" i="3" s="1"/>
  <c r="C89" i="3"/>
  <c r="I88" i="3"/>
  <c r="G88" i="3"/>
  <c r="H88" i="3" s="1"/>
  <c r="C88" i="3"/>
  <c r="I87" i="3"/>
  <c r="G87" i="3"/>
  <c r="H87" i="3" s="1"/>
  <c r="C87" i="3"/>
  <c r="I86" i="3"/>
  <c r="G86" i="3"/>
  <c r="H86" i="3" s="1"/>
  <c r="C86" i="3"/>
  <c r="I85" i="3"/>
  <c r="G85" i="3"/>
  <c r="H85" i="3" s="1"/>
  <c r="C85" i="3"/>
  <c r="I84" i="3"/>
  <c r="G84" i="3"/>
  <c r="H84" i="3" s="1"/>
  <c r="C84" i="3"/>
  <c r="I83" i="3"/>
  <c r="G83" i="3"/>
  <c r="H83" i="3" s="1"/>
  <c r="C83" i="3"/>
  <c r="I82" i="3"/>
  <c r="G82" i="3"/>
  <c r="H82" i="3" s="1"/>
  <c r="C82" i="3"/>
  <c r="I81" i="3"/>
  <c r="G81" i="3"/>
  <c r="H81" i="3" s="1"/>
  <c r="C81" i="3"/>
  <c r="I80" i="3"/>
  <c r="G80" i="3"/>
  <c r="H80" i="3" s="1"/>
  <c r="C80" i="3"/>
  <c r="I79" i="3"/>
  <c r="G79" i="3"/>
  <c r="H79" i="3" s="1"/>
  <c r="C79" i="3"/>
  <c r="I78" i="3"/>
  <c r="G78" i="3"/>
  <c r="H78" i="3" s="1"/>
  <c r="C78" i="3"/>
  <c r="I77" i="3"/>
  <c r="G77" i="3"/>
  <c r="H77" i="3" s="1"/>
  <c r="C77" i="3"/>
  <c r="I76" i="3"/>
  <c r="G76" i="3"/>
  <c r="H76" i="3" s="1"/>
  <c r="C76" i="3"/>
  <c r="I75" i="3"/>
  <c r="G75" i="3"/>
  <c r="H75" i="3" s="1"/>
  <c r="C75" i="3"/>
  <c r="I74" i="3"/>
  <c r="G74" i="3"/>
  <c r="H74" i="3" s="1"/>
  <c r="C74" i="3"/>
  <c r="I73" i="3"/>
  <c r="G73" i="3"/>
  <c r="H73" i="3" s="1"/>
  <c r="C73" i="3"/>
  <c r="I72" i="3"/>
  <c r="G72" i="3"/>
  <c r="H72" i="3" s="1"/>
  <c r="C72" i="3"/>
  <c r="I71" i="3"/>
  <c r="G71" i="3"/>
  <c r="H71" i="3" s="1"/>
  <c r="C71" i="3"/>
  <c r="I70" i="3"/>
  <c r="G70" i="3"/>
  <c r="H70" i="3" s="1"/>
  <c r="C70" i="3"/>
  <c r="I69" i="3"/>
  <c r="G69" i="3"/>
  <c r="H69" i="3" s="1"/>
  <c r="C69" i="3"/>
  <c r="I68" i="3"/>
  <c r="G68" i="3"/>
  <c r="H68" i="3" s="1"/>
  <c r="C68" i="3"/>
  <c r="I67" i="3"/>
  <c r="G67" i="3"/>
  <c r="H67" i="3" s="1"/>
  <c r="C67" i="3"/>
  <c r="I66" i="3"/>
  <c r="G66" i="3"/>
  <c r="H66" i="3" s="1"/>
  <c r="C66" i="3"/>
  <c r="I65" i="3"/>
  <c r="G65" i="3"/>
  <c r="H65" i="3" s="1"/>
  <c r="C65" i="3"/>
  <c r="I64" i="3"/>
  <c r="G64" i="3"/>
  <c r="H64" i="3" s="1"/>
  <c r="C64" i="3"/>
  <c r="I63" i="3"/>
  <c r="G63" i="3"/>
  <c r="H63" i="3" s="1"/>
  <c r="C63" i="3"/>
  <c r="I62" i="3"/>
  <c r="G62" i="3"/>
  <c r="H62" i="3" s="1"/>
  <c r="C62" i="3"/>
  <c r="I61" i="3"/>
  <c r="G61" i="3"/>
  <c r="H61" i="3" s="1"/>
  <c r="C61" i="3"/>
  <c r="I60" i="3"/>
  <c r="G60" i="3"/>
  <c r="H60" i="3" s="1"/>
  <c r="C60" i="3"/>
  <c r="I59" i="3"/>
  <c r="G59" i="3"/>
  <c r="H59" i="3" s="1"/>
  <c r="C59" i="3"/>
  <c r="I58" i="3"/>
  <c r="G58" i="3"/>
  <c r="H58" i="3" s="1"/>
  <c r="C58" i="3"/>
  <c r="I57" i="3"/>
  <c r="G57" i="3"/>
  <c r="H57" i="3" s="1"/>
  <c r="C57" i="3"/>
  <c r="I56" i="3"/>
  <c r="G56" i="3"/>
  <c r="H56" i="3" s="1"/>
  <c r="C56" i="3"/>
  <c r="I55" i="3"/>
  <c r="G55" i="3"/>
  <c r="H55" i="3" s="1"/>
  <c r="C55" i="3"/>
  <c r="I54" i="3"/>
  <c r="G54" i="3"/>
  <c r="H54" i="3" s="1"/>
  <c r="C54" i="3"/>
  <c r="I53" i="3"/>
  <c r="G53" i="3"/>
  <c r="H53" i="3" s="1"/>
  <c r="C53" i="3"/>
  <c r="I52" i="3"/>
  <c r="G52" i="3"/>
  <c r="H52" i="3" s="1"/>
  <c r="C52" i="3"/>
  <c r="I51" i="3"/>
  <c r="G51" i="3"/>
  <c r="H51" i="3" s="1"/>
  <c r="C51" i="3"/>
  <c r="I50" i="3"/>
  <c r="G50" i="3"/>
  <c r="H50" i="3" s="1"/>
  <c r="C50" i="3"/>
  <c r="I49" i="3"/>
  <c r="G49" i="3"/>
  <c r="H49" i="3" s="1"/>
  <c r="C49" i="3"/>
  <c r="I48" i="3"/>
  <c r="G48" i="3"/>
  <c r="H48" i="3" s="1"/>
  <c r="C48" i="3"/>
  <c r="I47" i="3"/>
  <c r="G47" i="3"/>
  <c r="H47" i="3" s="1"/>
  <c r="C47" i="3"/>
  <c r="I46" i="3"/>
  <c r="G46" i="3"/>
  <c r="H46" i="3" s="1"/>
  <c r="C46" i="3"/>
  <c r="I45" i="3"/>
  <c r="G45" i="3"/>
  <c r="H45" i="3" s="1"/>
  <c r="C45" i="3"/>
  <c r="I44" i="3"/>
  <c r="G44" i="3"/>
  <c r="H44" i="3" s="1"/>
  <c r="C44" i="3"/>
  <c r="I43" i="3"/>
  <c r="G43" i="3"/>
  <c r="H43" i="3" s="1"/>
  <c r="C43" i="3"/>
  <c r="I42" i="3"/>
  <c r="G42" i="3"/>
  <c r="H42" i="3" s="1"/>
  <c r="C42" i="3"/>
  <c r="I41" i="3"/>
  <c r="G41" i="3"/>
  <c r="H41" i="3" s="1"/>
  <c r="C41" i="3"/>
  <c r="I40" i="3"/>
  <c r="G40" i="3"/>
  <c r="H40" i="3" s="1"/>
  <c r="C40" i="3"/>
  <c r="I39" i="3"/>
  <c r="G39" i="3"/>
  <c r="H39" i="3" s="1"/>
  <c r="C39" i="3"/>
  <c r="I38" i="3"/>
  <c r="G38" i="3"/>
  <c r="H38" i="3" s="1"/>
  <c r="C38" i="3"/>
  <c r="I37" i="3"/>
  <c r="G37" i="3"/>
  <c r="H37" i="3" s="1"/>
  <c r="C37" i="3"/>
  <c r="I36" i="3"/>
  <c r="G36" i="3"/>
  <c r="H36" i="3" s="1"/>
  <c r="C36" i="3"/>
  <c r="I35" i="3"/>
  <c r="G35" i="3"/>
  <c r="H35" i="3" s="1"/>
  <c r="C35" i="3"/>
  <c r="I34" i="3"/>
  <c r="G34" i="3"/>
  <c r="H34" i="3" s="1"/>
  <c r="C34" i="3"/>
  <c r="I33" i="3"/>
  <c r="G33" i="3"/>
  <c r="H33" i="3" s="1"/>
  <c r="C33" i="3"/>
  <c r="I32" i="3"/>
  <c r="G32" i="3"/>
  <c r="H32" i="3" s="1"/>
  <c r="C32" i="3"/>
  <c r="I31" i="3"/>
  <c r="G31" i="3"/>
  <c r="H31" i="3" s="1"/>
  <c r="C31" i="3"/>
  <c r="I30" i="3"/>
  <c r="G30" i="3"/>
  <c r="H30" i="3" s="1"/>
  <c r="C30" i="3"/>
  <c r="I29" i="3"/>
  <c r="G29" i="3"/>
  <c r="H29" i="3" s="1"/>
  <c r="C29" i="3"/>
  <c r="I28" i="3"/>
  <c r="G28" i="3"/>
  <c r="H28" i="3" s="1"/>
  <c r="C28" i="3"/>
  <c r="I27" i="3"/>
  <c r="G27" i="3"/>
  <c r="H27" i="3" s="1"/>
  <c r="C27" i="3"/>
  <c r="I26" i="3"/>
  <c r="G26" i="3"/>
  <c r="H26" i="3" s="1"/>
  <c r="C26" i="3"/>
  <c r="I25" i="3"/>
  <c r="G25" i="3"/>
  <c r="H25" i="3" s="1"/>
  <c r="C25" i="3"/>
  <c r="I24" i="3"/>
  <c r="G24" i="3"/>
  <c r="H24" i="3" s="1"/>
  <c r="C24" i="3"/>
  <c r="I23" i="3"/>
  <c r="G23" i="3"/>
  <c r="H23" i="3" s="1"/>
  <c r="C23" i="3"/>
  <c r="I22" i="3"/>
  <c r="G22" i="3"/>
  <c r="H22" i="3" s="1"/>
  <c r="C22" i="3"/>
  <c r="I21" i="3"/>
  <c r="G21" i="3"/>
  <c r="H21" i="3" s="1"/>
  <c r="C21" i="3"/>
  <c r="I20" i="3"/>
  <c r="G20" i="3"/>
  <c r="H20" i="3" s="1"/>
  <c r="C20" i="3"/>
  <c r="I19" i="3"/>
  <c r="G19" i="3"/>
  <c r="H19" i="3" s="1"/>
  <c r="C19" i="3"/>
  <c r="I18" i="3"/>
  <c r="G18" i="3"/>
  <c r="H18" i="3" s="1"/>
  <c r="C18" i="3"/>
  <c r="I17" i="3"/>
  <c r="G17" i="3"/>
  <c r="H17" i="3" s="1"/>
  <c r="C17" i="3"/>
  <c r="I16" i="3"/>
  <c r="G16" i="3"/>
  <c r="H16" i="3" s="1"/>
  <c r="C16" i="3"/>
  <c r="I15" i="3"/>
  <c r="G15" i="3"/>
  <c r="H15" i="3" s="1"/>
  <c r="C15" i="3"/>
  <c r="I14" i="3"/>
  <c r="G14" i="3"/>
  <c r="H14" i="3" s="1"/>
  <c r="C14" i="3"/>
  <c r="I13" i="3"/>
  <c r="G13" i="3"/>
  <c r="H13" i="3" s="1"/>
  <c r="C13" i="3"/>
  <c r="I12" i="3"/>
  <c r="G12" i="3"/>
  <c r="H12" i="3" s="1"/>
  <c r="C12" i="3"/>
  <c r="I11" i="3"/>
  <c r="G11" i="3"/>
  <c r="H11" i="3" s="1"/>
  <c r="C11" i="3"/>
  <c r="I10" i="3"/>
  <c r="G10" i="3"/>
  <c r="H10" i="3" s="1"/>
  <c r="C10" i="3"/>
  <c r="I9" i="3"/>
  <c r="G9" i="3"/>
  <c r="H9" i="3" s="1"/>
  <c r="C9" i="3"/>
  <c r="I8" i="3"/>
  <c r="G8" i="3"/>
  <c r="H8" i="3" s="1"/>
  <c r="C8" i="3"/>
  <c r="I7" i="3"/>
  <c r="G7" i="3"/>
  <c r="H7" i="3" s="1"/>
  <c r="C7" i="3"/>
  <c r="F26" i="4" l="1"/>
  <c r="E26" i="4"/>
  <c r="D26" i="4"/>
  <c r="C26" i="4"/>
  <c r="B26" i="4"/>
  <c r="F25" i="4"/>
  <c r="E25" i="4"/>
  <c r="D25" i="4"/>
  <c r="C25" i="4"/>
  <c r="B25" i="4"/>
  <c r="F24" i="4"/>
  <c r="E24" i="4"/>
  <c r="D24" i="4"/>
  <c r="C24" i="4"/>
  <c r="B24" i="4"/>
  <c r="F23" i="4"/>
  <c r="E23" i="4"/>
  <c r="D23" i="4"/>
  <c r="C23" i="4"/>
  <c r="B23" i="4"/>
  <c r="F22" i="4"/>
  <c r="E22" i="4"/>
  <c r="D22" i="4"/>
  <c r="C22" i="4"/>
  <c r="B22" i="4"/>
  <c r="F21" i="4"/>
  <c r="E21" i="4"/>
  <c r="D21" i="4"/>
  <c r="C21" i="4"/>
  <c r="B21" i="4"/>
  <c r="F20" i="4"/>
  <c r="E20" i="4"/>
  <c r="D20" i="4"/>
  <c r="C20" i="4"/>
  <c r="B20" i="4"/>
  <c r="F19" i="4"/>
  <c r="E19" i="4"/>
  <c r="D19" i="4"/>
  <c r="C19" i="4"/>
  <c r="B19" i="4"/>
  <c r="F18" i="4"/>
  <c r="E18" i="4"/>
  <c r="D18" i="4"/>
  <c r="C18" i="4"/>
  <c r="B18" i="4"/>
  <c r="F17" i="4"/>
  <c r="E17" i="4"/>
  <c r="D17" i="4"/>
  <c r="C17" i="4"/>
  <c r="B17" i="4"/>
  <c r="F16" i="4"/>
  <c r="E16" i="4"/>
  <c r="D16" i="4"/>
  <c r="C16" i="4"/>
  <c r="B16" i="4"/>
  <c r="F15" i="4"/>
  <c r="E15" i="4"/>
  <c r="D15" i="4"/>
  <c r="C15" i="4"/>
  <c r="B15" i="4"/>
  <c r="F14" i="4"/>
  <c r="E14" i="4"/>
  <c r="D14" i="4"/>
  <c r="C14" i="4"/>
  <c r="B14" i="4"/>
  <c r="F13" i="4"/>
  <c r="E13" i="4"/>
  <c r="D13" i="4"/>
  <c r="C13" i="4"/>
  <c r="B13" i="4"/>
  <c r="F12" i="4"/>
  <c r="E12" i="4"/>
  <c r="D12" i="4"/>
  <c r="C12" i="4"/>
  <c r="B12" i="4"/>
  <c r="F11" i="4"/>
  <c r="E11" i="4"/>
  <c r="D11" i="4"/>
  <c r="C11" i="4"/>
  <c r="B11" i="4"/>
  <c r="F10" i="4"/>
  <c r="E10" i="4"/>
  <c r="D10" i="4"/>
  <c r="C10" i="4"/>
  <c r="B10" i="4"/>
  <c r="F9" i="4"/>
  <c r="E9" i="4"/>
  <c r="D9" i="4"/>
  <c r="C9" i="4"/>
  <c r="B9" i="4"/>
  <c r="F8" i="4"/>
  <c r="E8" i="4"/>
  <c r="D8" i="4"/>
  <c r="C8" i="4"/>
  <c r="B8" i="4"/>
  <c r="F7" i="4"/>
  <c r="E7" i="4"/>
  <c r="D7" i="4"/>
  <c r="C7" i="4"/>
  <c r="B7" i="4"/>
  <c r="F27" i="4" l="1"/>
  <c r="E27" i="4"/>
  <c r="C27" i="4"/>
  <c r="B27" i="4"/>
  <c r="D27" i="4"/>
</calcChain>
</file>

<file path=xl/sharedStrings.xml><?xml version="1.0" encoding="utf-8"?>
<sst xmlns="http://schemas.openxmlformats.org/spreadsheetml/2006/main" count="49" uniqueCount="43">
  <si>
    <t>勤怠管理表（無料版）の使い方</t>
  </si>
  <si>
    <t>薄い色のセルに入力します。白いセルは自動計算です。</t>
  </si>
  <si>
    <t>1. 設定シートに事業所名、対象年月、1日の所定労働時間、従業員（20人まで）を入れます。</t>
  </si>
  <si>
    <t>2. 勤怠管理表に、働いた日ごとに日付・従業員・始業・終業・休憩（分）を入れます。曜日・実労働・時間外・深夜が自動で出ます。</t>
  </si>
  <si>
    <t>3. 月次集計で、対象年月の出勤日数・労働時間・時間外・深夜・休日出勤日数を確かめます。</t>
  </si>
  <si>
    <t>4. 賃金の計算や週40時間を超えた分の判定は含めていません。有料版の法定帳簿セットでは賃金台帳と給与明細まで作れます。</t>
  </si>
  <si>
    <t>Googleスプレッドシートで使う場合、ファイル &gt; インポート &gt; 既存のシートを置き換える、を選びます。日付とドロップダウンが残っているか確認してください。</t>
  </si>
  <si>
    <t>個人・事業利用可。再配布・再販売不可。</t>
  </si>
  <si>
    <t>本書は一般的なひな形です。個別の判断は専門家にご確認ください。</t>
  </si>
  <si>
    <t>設定</t>
  </si>
  <si>
    <t>SETTINGS</t>
  </si>
  <si>
    <t>事業所名</t>
  </si>
  <si>
    <t>対象年月（その月の1日）</t>
  </si>
  <si>
    <t>月次集計はこの月の勤怠を集計します。</t>
  </si>
  <si>
    <t>1日の所定労働時間</t>
  </si>
  <si>
    <t>これを超えた分を時間外に数えます。</t>
  </si>
  <si>
    <t>従業員（20人まで）</t>
  </si>
  <si>
    <t>そろばんノート テンプレート v2026.10 ｜ sorobannote.com ｜ 一般的なひな形です。個別の判断は専門家へ。</t>
  </si>
  <si>
    <t>勤怠管理表</t>
  </si>
  <si>
    <t>TIMESHEET</t>
  </si>
  <si>
    <t>始業・終業・休憩を入れると、実労働・時間外（1日の所定労働時間を超えた分）・深夜（22時〜翌5時の重なり）が出ます。終業が始業より前なら翌日の時刻として計算します。休憩は深夜から引いていないため、深夜に休憩したときは深夜の欄を上書きしてください。週40時間を超えた分は自動計算しません。</t>
  </si>
  <si>
    <t>日付</t>
  </si>
  <si>
    <t>従業員</t>
  </si>
  <si>
    <t>曜日</t>
  </si>
  <si>
    <t>始業</t>
  </si>
  <si>
    <t>終業</t>
  </si>
  <si>
    <t>休憩
（分）</t>
  </si>
  <si>
    <t>実労働</t>
  </si>
  <si>
    <t>時間外</t>
  </si>
  <si>
    <t>深夜</t>
  </si>
  <si>
    <t>休日区分</t>
  </si>
  <si>
    <t>備考</t>
  </si>
  <si>
    <t>月次集計</t>
  </si>
  <si>
    <t>MONTHLY</t>
  </si>
  <si>
    <t>出勤日数</t>
  </si>
  <si>
    <t>労働時間</t>
  </si>
  <si>
    <t>休日出勤日数</t>
  </si>
  <si>
    <t>合計</t>
  </si>
  <si>
    <t>労働時間・時間外・深夜は時間（10進数）です。賃金の計算や週40時間を超えた分の判定は、この表には含めていません。</t>
  </si>
  <si>
    <t>版</t>
  </si>
  <si>
    <t>内容</t>
  </si>
  <si>
    <t>v2026.10</t>
  </si>
  <si>
    <t>初版（2026-10-15）。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</si>
</sst>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&quot;年&quot;m&quot;月&quot;"/>
    <numFmt numFmtId="165" formatCode="0.##&quot;時間&quot;"/>
    <numFmt numFmtId="166" formatCode="yyyy&quot;/&quot;mm&quot;/&quot;dd"/>
    <numFmt numFmtId="167" formatCode="0.00;\-0.00;&quot;&quot;"/>
  </numFmts>
  <fonts count="10" x14ac:knownFonts="1">
    <font>
      <sz val="11"/>
      <color theme="1"/>
      <name val="Calibri"/>
      <family val="2"/>
      <scheme val="minor"/>
    </font>
    <font>
      <sz val="10.5"/>
      <color rgb="FF1C282C"/>
      <name val="Yu Gothic"/>
    </font>
    <font>
      <b/>
      <sz val="16"/>
      <color rgb="FF0E6B6B"/>
      <name val="Yu Gothic"/>
    </font>
    <font>
      <sz val="9"/>
      <color rgb="FF8A8F93"/>
      <name val="Yu Gothic"/>
    </font>
    <font>
      <b/>
      <sz val="10.5"/>
      <color rgb="FF1C282C"/>
      <name val="Yu Gothic"/>
    </font>
    <font>
      <b/>
      <sz val="18"/>
      <color rgb="FFFFFFFF"/>
      <name val="Yu Gothic"/>
    </font>
    <font>
      <b/>
      <sz val="10"/>
      <color rgb="FFFFFFFF"/>
      <name val="Yu Gothic"/>
    </font>
    <font>
      <sz val="8.5"/>
      <color rgb="FF8A8F93"/>
      <name val="Yu Gothic"/>
    </font>
    <font>
      <sz val="8"/>
      <color rgb="FF8A8F93"/>
      <name val="Yu Gothic"/>
    </font>
    <font>
      <b/>
      <sz val="10"/>
      <color rgb="FF1C282C"/>
      <name val="Yu Gothic"/>
    </font>
  </fonts>
  <fills count="5">
    <fill>
      <patternFill patternType="none"/>
    </fill>
    <fill>
      <patternFill patternType="gray125"/>
    </fill>
    <fill>
      <patternFill patternType="solid">
        <fgColor rgb="FF0E6B6B"/>
      </patternFill>
    </fill>
    <fill>
      <patternFill patternType="solid">
        <fgColor rgb="FFFFFBEE"/>
      </patternFill>
    </fill>
    <fill>
      <patternFill patternType="solid">
        <fgColor rgb="FFF6F1E7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D2C5"/>
      </bottom>
      <diagonal/>
    </border>
    <border>
      <left/>
      <right/>
      <top style="medium">
        <color rgb="FF0E6B6B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1" fillId="3" borderId="1" xfId="0" applyFont="1" applyFill="1" applyBorder="1" applyAlignment="1">
      <alignment horizontal="left" vertical="center"/>
    </xf>
    <xf numFmtId="164" fontId="1" fillId="3" borderId="1" xfId="0" applyNumberFormat="1" applyFont="1" applyFill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65" fontId="1" fillId="3" borderId="1" xfId="0" applyNumberFormat="1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166" fontId="1" fillId="3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0" fontId="1" fillId="3" borderId="1" xfId="0" applyNumberFormat="1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9" fillId="0" borderId="0" xfId="0" applyFont="1"/>
    <xf numFmtId="0" fontId="1" fillId="0" borderId="1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4" fillId="0" borderId="2" xfId="0" applyFont="1" applyBorder="1"/>
    <xf numFmtId="1" fontId="4" fillId="0" borderId="2" xfId="0" applyNumberFormat="1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0" fontId="1" fillId="0" borderId="0" xfId="0" applyFont="1"/>
    <xf numFmtId="0" fontId="5" fillId="2" borderId="0" xfId="0" applyFont="1" applyFill="1" applyAlignment="1">
      <alignment horizontal="left" vertical="center" indent="1"/>
    </xf>
    <xf numFmtId="0" fontId="0" fillId="0" borderId="0" xfId="0"/>
    <xf numFmtId="0" fontId="6" fillId="2" borderId="0" xfId="0" applyFont="1" applyFill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</cellXfs>
  <cellStyles count="1">
    <cellStyle name="Normal" xfId="0" builtinId="0"/>
  </cellStyles>
  <dxfs count="1">
    <dxf>
      <font>
        <b/>
        <sz val="10.5"/>
        <color rgb="FF1C282C"/>
        <name val="Yu Gothic"/>
      </font>
      <fill>
        <patternFill patternType="solid">
          <fgColor rgb="FFFBE7C6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2"/>
  <sheetViews>
    <sheetView showGridLines="0" tabSelected="1" workbookViewId="0"/>
  </sheetViews>
  <sheetFormatPr defaultRowHeight="15" x14ac:dyDescent="0.25"/>
  <cols>
    <col min="1" max="1" width="100" customWidth="1"/>
  </cols>
  <sheetData>
    <row r="1" spans="1:1" ht="25.5" x14ac:dyDescent="0.25">
      <c r="A1" s="1" t="s">
        <v>0</v>
      </c>
    </row>
    <row r="3" spans="1:1" ht="15.75" x14ac:dyDescent="0.25">
      <c r="A3" s="2" t="s">
        <v>1</v>
      </c>
    </row>
    <row r="5" spans="1:1" ht="17.25" x14ac:dyDescent="0.25">
      <c r="A5" s="3" t="s">
        <v>2</v>
      </c>
    </row>
    <row r="6" spans="1:1" ht="51.75" x14ac:dyDescent="0.25">
      <c r="A6" s="3" t="s">
        <v>3</v>
      </c>
    </row>
    <row r="7" spans="1:1" ht="17.25" x14ac:dyDescent="0.25">
      <c r="A7" s="3" t="s">
        <v>4</v>
      </c>
    </row>
    <row r="8" spans="1:1" ht="51.75" x14ac:dyDescent="0.25">
      <c r="A8" s="3" t="s">
        <v>5</v>
      </c>
    </row>
    <row r="10" spans="1:1" ht="34.5" x14ac:dyDescent="0.25">
      <c r="A10" s="3" t="s">
        <v>6</v>
      </c>
    </row>
    <row r="11" spans="1:1" ht="17.25" x14ac:dyDescent="0.25">
      <c r="A11" s="4" t="s">
        <v>7</v>
      </c>
    </row>
    <row r="12" spans="1:1" ht="17.25" x14ac:dyDescent="0.25">
      <c r="A12" s="3" t="s">
        <v>8</v>
      </c>
    </row>
  </sheetData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31"/>
  <sheetViews>
    <sheetView showGridLines="0" workbookViewId="0"/>
  </sheetViews>
  <sheetFormatPr defaultRowHeight="15" x14ac:dyDescent="0.25"/>
  <cols>
    <col min="1" max="2" width="24" customWidth="1"/>
    <col min="3" max="3" width="46" customWidth="1"/>
  </cols>
  <sheetData>
    <row r="1" spans="1:3" ht="21.95" customHeight="1" x14ac:dyDescent="0.25">
      <c r="A1" s="27" t="s">
        <v>9</v>
      </c>
      <c r="B1" s="28"/>
      <c r="C1" s="29" t="s">
        <v>10</v>
      </c>
    </row>
    <row r="2" spans="1:3" ht="14.1" customHeight="1" x14ac:dyDescent="0.25">
      <c r="A2" s="28"/>
      <c r="B2" s="28"/>
      <c r="C2" s="28"/>
    </row>
    <row r="3" spans="1:3" ht="5.0999999999999996" customHeight="1" x14ac:dyDescent="0.25"/>
    <row r="4" spans="1:3" ht="15.75" x14ac:dyDescent="0.25">
      <c r="A4" s="2" t="s">
        <v>1</v>
      </c>
    </row>
    <row r="5" spans="1:3" ht="17.25" x14ac:dyDescent="0.25">
      <c r="A5" s="5" t="s">
        <v>11</v>
      </c>
      <c r="B5" s="6"/>
    </row>
    <row r="6" spans="1:3" ht="17.25" x14ac:dyDescent="0.25">
      <c r="A6" s="5" t="s">
        <v>12</v>
      </c>
      <c r="B6" s="7"/>
      <c r="C6" s="8" t="s">
        <v>13</v>
      </c>
    </row>
    <row r="7" spans="1:3" ht="17.25" x14ac:dyDescent="0.25">
      <c r="A7" s="5" t="s">
        <v>14</v>
      </c>
      <c r="B7" s="9">
        <v>8</v>
      </c>
      <c r="C7" s="8" t="s">
        <v>15</v>
      </c>
    </row>
    <row r="9" spans="1:3" ht="17.25" x14ac:dyDescent="0.25">
      <c r="A9" s="10" t="s">
        <v>16</v>
      </c>
    </row>
    <row r="10" spans="1:3" ht="17.25" x14ac:dyDescent="0.25">
      <c r="A10" s="6"/>
    </row>
    <row r="11" spans="1:3" ht="17.25" x14ac:dyDescent="0.25">
      <c r="A11" s="6"/>
    </row>
    <row r="12" spans="1:3" ht="17.25" x14ac:dyDescent="0.25">
      <c r="A12" s="6"/>
    </row>
    <row r="13" spans="1:3" ht="17.25" x14ac:dyDescent="0.25">
      <c r="A13" s="6"/>
    </row>
    <row r="14" spans="1:3" ht="17.25" x14ac:dyDescent="0.25">
      <c r="A14" s="6"/>
    </row>
    <row r="15" spans="1:3" ht="17.25" x14ac:dyDescent="0.25">
      <c r="A15" s="6"/>
    </row>
    <row r="16" spans="1:3" ht="17.25" x14ac:dyDescent="0.25">
      <c r="A16" s="6"/>
    </row>
    <row r="17" spans="1:3" ht="17.25" x14ac:dyDescent="0.25">
      <c r="A17" s="6"/>
    </row>
    <row r="18" spans="1:3" ht="17.25" x14ac:dyDescent="0.25">
      <c r="A18" s="6"/>
    </row>
    <row r="19" spans="1:3" ht="17.25" x14ac:dyDescent="0.25">
      <c r="A19" s="6"/>
    </row>
    <row r="20" spans="1:3" ht="17.25" x14ac:dyDescent="0.25">
      <c r="A20" s="6"/>
    </row>
    <row r="21" spans="1:3" ht="17.25" x14ac:dyDescent="0.25">
      <c r="A21" s="6"/>
    </row>
    <row r="22" spans="1:3" ht="17.25" x14ac:dyDescent="0.25">
      <c r="A22" s="6"/>
    </row>
    <row r="23" spans="1:3" ht="17.25" x14ac:dyDescent="0.25">
      <c r="A23" s="6"/>
    </row>
    <row r="24" spans="1:3" ht="17.25" x14ac:dyDescent="0.25">
      <c r="A24" s="6"/>
    </row>
    <row r="25" spans="1:3" ht="17.25" x14ac:dyDescent="0.25">
      <c r="A25" s="6"/>
    </row>
    <row r="26" spans="1:3" ht="17.25" x14ac:dyDescent="0.25">
      <c r="A26" s="6"/>
    </row>
    <row r="27" spans="1:3" ht="17.25" x14ac:dyDescent="0.25">
      <c r="A27" s="6"/>
    </row>
    <row r="28" spans="1:3" ht="17.25" x14ac:dyDescent="0.25">
      <c r="A28" s="6"/>
    </row>
    <row r="29" spans="1:3" ht="17.25" x14ac:dyDescent="0.25">
      <c r="A29" s="6"/>
    </row>
    <row r="31" spans="1:3" ht="21.95" customHeight="1" x14ac:dyDescent="0.25">
      <c r="A31" s="30" t="s">
        <v>17</v>
      </c>
      <c r="B31" s="28"/>
      <c r="C31" s="28"/>
    </row>
  </sheetData>
  <mergeCells count="3">
    <mergeCell ref="A1:B2"/>
    <mergeCell ref="C1:C2"/>
    <mergeCell ref="A31:C31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628"/>
  <sheetViews>
    <sheetView showGridLines="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2" customWidth="1"/>
    <col min="2" max="2" width="20" customWidth="1"/>
    <col min="3" max="3" width="6" customWidth="1"/>
    <col min="4" max="6" width="8" customWidth="1"/>
    <col min="7" max="9" width="9" customWidth="1"/>
    <col min="10" max="10" width="11" customWidth="1"/>
    <col min="11" max="11" width="22" customWidth="1"/>
  </cols>
  <sheetData>
    <row r="1" spans="1:11" ht="21.95" customHeight="1" x14ac:dyDescent="0.25">
      <c r="A1" s="27" t="s">
        <v>18</v>
      </c>
      <c r="B1" s="28"/>
      <c r="C1" s="28"/>
      <c r="D1" s="28"/>
      <c r="E1" s="28"/>
      <c r="F1" s="28"/>
      <c r="G1" s="28"/>
      <c r="H1" s="29" t="s">
        <v>19</v>
      </c>
      <c r="I1" s="28"/>
      <c r="J1" s="28"/>
      <c r="K1" s="28"/>
    </row>
    <row r="2" spans="1:11" ht="14.1" customHeight="1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5.0999999999999996" customHeight="1" x14ac:dyDescent="0.25"/>
    <row r="4" spans="1:11" ht="33.950000000000003" customHeight="1" x14ac:dyDescent="0.25">
      <c r="A4" s="31" t="s">
        <v>20</v>
      </c>
      <c r="B4" s="28"/>
      <c r="C4" s="28"/>
      <c r="D4" s="28"/>
      <c r="E4" s="28"/>
      <c r="F4" s="28"/>
      <c r="G4" s="28"/>
      <c r="H4" s="28"/>
      <c r="I4" s="28"/>
      <c r="J4" s="28"/>
      <c r="K4" s="28"/>
    </row>
    <row r="6" spans="1:11" ht="30" customHeight="1" x14ac:dyDescent="0.25">
      <c r="A6" s="11" t="s">
        <v>21</v>
      </c>
      <c r="B6" s="11" t="s">
        <v>22</v>
      </c>
      <c r="C6" s="11" t="s">
        <v>23</v>
      </c>
      <c r="D6" s="11" t="s">
        <v>24</v>
      </c>
      <c r="E6" s="11" t="s">
        <v>25</v>
      </c>
      <c r="F6" s="11" t="s">
        <v>26</v>
      </c>
      <c r="G6" s="11" t="s">
        <v>27</v>
      </c>
      <c r="H6" s="11" t="s">
        <v>28</v>
      </c>
      <c r="I6" s="11" t="s">
        <v>29</v>
      </c>
      <c r="J6" s="11" t="s">
        <v>30</v>
      </c>
      <c r="K6" s="11" t="s">
        <v>31</v>
      </c>
    </row>
    <row r="7" spans="1:11" ht="17.25" x14ac:dyDescent="0.25">
      <c r="A7" s="12"/>
      <c r="B7" s="6"/>
      <c r="C7" s="13" t="str">
        <f t="shared" ref="C7:C70" si="0">IF(A7="","",CHOOSE(WEEKDAY(A7),"日","月","火","水","木","金","土"))</f>
        <v/>
      </c>
      <c r="D7" s="14"/>
      <c r="E7" s="14"/>
      <c r="F7" s="15"/>
      <c r="G7" s="16" t="str">
        <f t="shared" ref="G7:G70" si="1">IF(OR(D7="",E7=""),"",ROUND(((E7+IF(E7&lt;D7,1,0))-D7)*24-N(F7)/60,2))</f>
        <v/>
      </c>
      <c r="H7" s="17" t="str">
        <f>IF(G7="","",MAX(0,ROUND(G7-設定!$B$7,2)))</f>
        <v/>
      </c>
      <c r="I7" s="17" t="str">
        <f t="shared" ref="I7:I70" si="2">IF(OR(D7="",E7=""),"",ROUND((MAX(0,MIN((E7+IF(E7&lt;D7,1,0)),5/24)-D7)+MAX(0,MIN((E7+IF(E7&lt;D7,1,0)),29/24)-MAX(D7,22/24)))*24,2))</f>
        <v/>
      </c>
      <c r="J7" s="18"/>
      <c r="K7" s="6"/>
    </row>
    <row r="8" spans="1:11" ht="17.25" x14ac:dyDescent="0.25">
      <c r="A8" s="12"/>
      <c r="B8" s="6"/>
      <c r="C8" s="13" t="str">
        <f t="shared" si="0"/>
        <v/>
      </c>
      <c r="D8" s="14"/>
      <c r="E8" s="14"/>
      <c r="F8" s="15"/>
      <c r="G8" s="16" t="str">
        <f t="shared" si="1"/>
        <v/>
      </c>
      <c r="H8" s="17" t="str">
        <f>IF(G8="","",MAX(0,ROUND(G8-設定!$B$7,2)))</f>
        <v/>
      </c>
      <c r="I8" s="17" t="str">
        <f t="shared" si="2"/>
        <v/>
      </c>
      <c r="J8" s="18"/>
      <c r="K8" s="6"/>
    </row>
    <row r="9" spans="1:11" ht="17.25" x14ac:dyDescent="0.25">
      <c r="A9" s="12"/>
      <c r="B9" s="6"/>
      <c r="C9" s="13" t="str">
        <f t="shared" si="0"/>
        <v/>
      </c>
      <c r="D9" s="14"/>
      <c r="E9" s="14"/>
      <c r="F9" s="15"/>
      <c r="G9" s="16" t="str">
        <f t="shared" si="1"/>
        <v/>
      </c>
      <c r="H9" s="17" t="str">
        <f>IF(G9="","",MAX(0,ROUND(G9-設定!$B$7,2)))</f>
        <v/>
      </c>
      <c r="I9" s="17" t="str">
        <f t="shared" si="2"/>
        <v/>
      </c>
      <c r="J9" s="18"/>
      <c r="K9" s="6"/>
    </row>
    <row r="10" spans="1:11" ht="17.25" x14ac:dyDescent="0.25">
      <c r="A10" s="12"/>
      <c r="B10" s="6"/>
      <c r="C10" s="13" t="str">
        <f t="shared" si="0"/>
        <v/>
      </c>
      <c r="D10" s="14"/>
      <c r="E10" s="14"/>
      <c r="F10" s="15"/>
      <c r="G10" s="16" t="str">
        <f t="shared" si="1"/>
        <v/>
      </c>
      <c r="H10" s="17" t="str">
        <f>IF(G10="","",MAX(0,ROUND(G10-設定!$B$7,2)))</f>
        <v/>
      </c>
      <c r="I10" s="17" t="str">
        <f t="shared" si="2"/>
        <v/>
      </c>
      <c r="J10" s="18"/>
      <c r="K10" s="6"/>
    </row>
    <row r="11" spans="1:11" ht="17.25" x14ac:dyDescent="0.25">
      <c r="A11" s="12"/>
      <c r="B11" s="6"/>
      <c r="C11" s="13" t="str">
        <f t="shared" si="0"/>
        <v/>
      </c>
      <c r="D11" s="14"/>
      <c r="E11" s="14"/>
      <c r="F11" s="15"/>
      <c r="G11" s="16" t="str">
        <f t="shared" si="1"/>
        <v/>
      </c>
      <c r="H11" s="17" t="str">
        <f>IF(G11="","",MAX(0,ROUND(G11-設定!$B$7,2)))</f>
        <v/>
      </c>
      <c r="I11" s="17" t="str">
        <f t="shared" si="2"/>
        <v/>
      </c>
      <c r="J11" s="18"/>
      <c r="K11" s="6"/>
    </row>
    <row r="12" spans="1:11" ht="17.25" x14ac:dyDescent="0.25">
      <c r="A12" s="12"/>
      <c r="B12" s="6"/>
      <c r="C12" s="13" t="str">
        <f t="shared" si="0"/>
        <v/>
      </c>
      <c r="D12" s="14"/>
      <c r="E12" s="14"/>
      <c r="F12" s="15"/>
      <c r="G12" s="16" t="str">
        <f t="shared" si="1"/>
        <v/>
      </c>
      <c r="H12" s="17" t="str">
        <f>IF(G12="","",MAX(0,ROUND(G12-設定!$B$7,2)))</f>
        <v/>
      </c>
      <c r="I12" s="17" t="str">
        <f t="shared" si="2"/>
        <v/>
      </c>
      <c r="J12" s="18"/>
      <c r="K12" s="6"/>
    </row>
    <row r="13" spans="1:11" ht="17.25" x14ac:dyDescent="0.25">
      <c r="A13" s="12"/>
      <c r="B13" s="6"/>
      <c r="C13" s="13" t="str">
        <f t="shared" si="0"/>
        <v/>
      </c>
      <c r="D13" s="14"/>
      <c r="E13" s="14"/>
      <c r="F13" s="15"/>
      <c r="G13" s="16" t="str">
        <f t="shared" si="1"/>
        <v/>
      </c>
      <c r="H13" s="17" t="str">
        <f>IF(G13="","",MAX(0,ROUND(G13-設定!$B$7,2)))</f>
        <v/>
      </c>
      <c r="I13" s="17" t="str">
        <f t="shared" si="2"/>
        <v/>
      </c>
      <c r="J13" s="18"/>
      <c r="K13" s="6"/>
    </row>
    <row r="14" spans="1:11" ht="17.25" x14ac:dyDescent="0.25">
      <c r="A14" s="12"/>
      <c r="B14" s="6"/>
      <c r="C14" s="13" t="str">
        <f t="shared" si="0"/>
        <v/>
      </c>
      <c r="D14" s="14"/>
      <c r="E14" s="14"/>
      <c r="F14" s="15"/>
      <c r="G14" s="16" t="str">
        <f t="shared" si="1"/>
        <v/>
      </c>
      <c r="H14" s="17" t="str">
        <f>IF(G14="","",MAX(0,ROUND(G14-設定!$B$7,2)))</f>
        <v/>
      </c>
      <c r="I14" s="17" t="str">
        <f t="shared" si="2"/>
        <v/>
      </c>
      <c r="J14" s="18"/>
      <c r="K14" s="6"/>
    </row>
    <row r="15" spans="1:11" ht="17.25" x14ac:dyDescent="0.25">
      <c r="A15" s="12"/>
      <c r="B15" s="6"/>
      <c r="C15" s="13" t="str">
        <f t="shared" si="0"/>
        <v/>
      </c>
      <c r="D15" s="14"/>
      <c r="E15" s="14"/>
      <c r="F15" s="15"/>
      <c r="G15" s="16" t="str">
        <f t="shared" si="1"/>
        <v/>
      </c>
      <c r="H15" s="17" t="str">
        <f>IF(G15="","",MAX(0,ROUND(G15-設定!$B$7,2)))</f>
        <v/>
      </c>
      <c r="I15" s="17" t="str">
        <f t="shared" si="2"/>
        <v/>
      </c>
      <c r="J15" s="18"/>
      <c r="K15" s="6"/>
    </row>
    <row r="16" spans="1:11" ht="17.25" x14ac:dyDescent="0.25">
      <c r="A16" s="12"/>
      <c r="B16" s="6"/>
      <c r="C16" s="13" t="str">
        <f t="shared" si="0"/>
        <v/>
      </c>
      <c r="D16" s="14"/>
      <c r="E16" s="14"/>
      <c r="F16" s="15"/>
      <c r="G16" s="16" t="str">
        <f t="shared" si="1"/>
        <v/>
      </c>
      <c r="H16" s="17" t="str">
        <f>IF(G16="","",MAX(0,ROUND(G16-設定!$B$7,2)))</f>
        <v/>
      </c>
      <c r="I16" s="17" t="str">
        <f t="shared" si="2"/>
        <v/>
      </c>
      <c r="J16" s="18"/>
      <c r="K16" s="6"/>
    </row>
    <row r="17" spans="1:11" ht="17.25" x14ac:dyDescent="0.25">
      <c r="A17" s="12"/>
      <c r="B17" s="6"/>
      <c r="C17" s="13" t="str">
        <f t="shared" si="0"/>
        <v/>
      </c>
      <c r="D17" s="14"/>
      <c r="E17" s="14"/>
      <c r="F17" s="15"/>
      <c r="G17" s="16" t="str">
        <f t="shared" si="1"/>
        <v/>
      </c>
      <c r="H17" s="17" t="str">
        <f>IF(G17="","",MAX(0,ROUND(G17-設定!$B$7,2)))</f>
        <v/>
      </c>
      <c r="I17" s="17" t="str">
        <f t="shared" si="2"/>
        <v/>
      </c>
      <c r="J17" s="18"/>
      <c r="K17" s="6"/>
    </row>
    <row r="18" spans="1:11" ht="17.25" x14ac:dyDescent="0.25">
      <c r="A18" s="12"/>
      <c r="B18" s="6"/>
      <c r="C18" s="13" t="str">
        <f t="shared" si="0"/>
        <v/>
      </c>
      <c r="D18" s="14"/>
      <c r="E18" s="14"/>
      <c r="F18" s="15"/>
      <c r="G18" s="16" t="str">
        <f t="shared" si="1"/>
        <v/>
      </c>
      <c r="H18" s="17" t="str">
        <f>IF(G18="","",MAX(0,ROUND(G18-設定!$B$7,2)))</f>
        <v/>
      </c>
      <c r="I18" s="17" t="str">
        <f t="shared" si="2"/>
        <v/>
      </c>
      <c r="J18" s="18"/>
      <c r="K18" s="6"/>
    </row>
    <row r="19" spans="1:11" ht="17.25" x14ac:dyDescent="0.25">
      <c r="A19" s="12"/>
      <c r="B19" s="6"/>
      <c r="C19" s="13" t="str">
        <f t="shared" si="0"/>
        <v/>
      </c>
      <c r="D19" s="14"/>
      <c r="E19" s="14"/>
      <c r="F19" s="15"/>
      <c r="G19" s="16" t="str">
        <f t="shared" si="1"/>
        <v/>
      </c>
      <c r="H19" s="17" t="str">
        <f>IF(G19="","",MAX(0,ROUND(G19-設定!$B$7,2)))</f>
        <v/>
      </c>
      <c r="I19" s="17" t="str">
        <f t="shared" si="2"/>
        <v/>
      </c>
      <c r="J19" s="18"/>
      <c r="K19" s="6"/>
    </row>
    <row r="20" spans="1:11" ht="17.25" x14ac:dyDescent="0.25">
      <c r="A20" s="12"/>
      <c r="B20" s="6"/>
      <c r="C20" s="13" t="str">
        <f t="shared" si="0"/>
        <v/>
      </c>
      <c r="D20" s="14"/>
      <c r="E20" s="14"/>
      <c r="F20" s="15"/>
      <c r="G20" s="16" t="str">
        <f t="shared" si="1"/>
        <v/>
      </c>
      <c r="H20" s="17" t="str">
        <f>IF(G20="","",MAX(0,ROUND(G20-設定!$B$7,2)))</f>
        <v/>
      </c>
      <c r="I20" s="17" t="str">
        <f t="shared" si="2"/>
        <v/>
      </c>
      <c r="J20" s="18"/>
      <c r="K20" s="6"/>
    </row>
    <row r="21" spans="1:11" ht="17.25" x14ac:dyDescent="0.25">
      <c r="A21" s="12"/>
      <c r="B21" s="6"/>
      <c r="C21" s="13" t="str">
        <f t="shared" si="0"/>
        <v/>
      </c>
      <c r="D21" s="14"/>
      <c r="E21" s="14"/>
      <c r="F21" s="15"/>
      <c r="G21" s="16" t="str">
        <f t="shared" si="1"/>
        <v/>
      </c>
      <c r="H21" s="17" t="str">
        <f>IF(G21="","",MAX(0,ROUND(G21-設定!$B$7,2)))</f>
        <v/>
      </c>
      <c r="I21" s="17" t="str">
        <f t="shared" si="2"/>
        <v/>
      </c>
      <c r="J21" s="18"/>
      <c r="K21" s="6"/>
    </row>
    <row r="22" spans="1:11" ht="17.25" x14ac:dyDescent="0.25">
      <c r="A22" s="12"/>
      <c r="B22" s="6"/>
      <c r="C22" s="13" t="str">
        <f t="shared" si="0"/>
        <v/>
      </c>
      <c r="D22" s="14"/>
      <c r="E22" s="14"/>
      <c r="F22" s="15"/>
      <c r="G22" s="16" t="str">
        <f t="shared" si="1"/>
        <v/>
      </c>
      <c r="H22" s="17" t="str">
        <f>IF(G22="","",MAX(0,ROUND(G22-設定!$B$7,2)))</f>
        <v/>
      </c>
      <c r="I22" s="17" t="str">
        <f t="shared" si="2"/>
        <v/>
      </c>
      <c r="J22" s="18"/>
      <c r="K22" s="6"/>
    </row>
    <row r="23" spans="1:11" ht="17.25" x14ac:dyDescent="0.25">
      <c r="A23" s="12"/>
      <c r="B23" s="6"/>
      <c r="C23" s="13" t="str">
        <f t="shared" si="0"/>
        <v/>
      </c>
      <c r="D23" s="14"/>
      <c r="E23" s="14"/>
      <c r="F23" s="15"/>
      <c r="G23" s="16" t="str">
        <f t="shared" si="1"/>
        <v/>
      </c>
      <c r="H23" s="17" t="str">
        <f>IF(G23="","",MAX(0,ROUND(G23-設定!$B$7,2)))</f>
        <v/>
      </c>
      <c r="I23" s="17" t="str">
        <f t="shared" si="2"/>
        <v/>
      </c>
      <c r="J23" s="18"/>
      <c r="K23" s="6"/>
    </row>
    <row r="24" spans="1:11" ht="17.25" x14ac:dyDescent="0.25">
      <c r="A24" s="12"/>
      <c r="B24" s="6"/>
      <c r="C24" s="13" t="str">
        <f t="shared" si="0"/>
        <v/>
      </c>
      <c r="D24" s="14"/>
      <c r="E24" s="14"/>
      <c r="F24" s="15"/>
      <c r="G24" s="16" t="str">
        <f t="shared" si="1"/>
        <v/>
      </c>
      <c r="H24" s="17" t="str">
        <f>IF(G24="","",MAX(0,ROUND(G24-設定!$B$7,2)))</f>
        <v/>
      </c>
      <c r="I24" s="17" t="str">
        <f t="shared" si="2"/>
        <v/>
      </c>
      <c r="J24" s="18"/>
      <c r="K24" s="6"/>
    </row>
    <row r="25" spans="1:11" ht="17.25" x14ac:dyDescent="0.25">
      <c r="A25" s="12"/>
      <c r="B25" s="6"/>
      <c r="C25" s="13" t="str">
        <f t="shared" si="0"/>
        <v/>
      </c>
      <c r="D25" s="14"/>
      <c r="E25" s="14"/>
      <c r="F25" s="15"/>
      <c r="G25" s="16" t="str">
        <f t="shared" si="1"/>
        <v/>
      </c>
      <c r="H25" s="17" t="str">
        <f>IF(G25="","",MAX(0,ROUND(G25-設定!$B$7,2)))</f>
        <v/>
      </c>
      <c r="I25" s="17" t="str">
        <f t="shared" si="2"/>
        <v/>
      </c>
      <c r="J25" s="18"/>
      <c r="K25" s="6"/>
    </row>
    <row r="26" spans="1:11" ht="17.25" x14ac:dyDescent="0.25">
      <c r="A26" s="12"/>
      <c r="B26" s="6"/>
      <c r="C26" s="13" t="str">
        <f t="shared" si="0"/>
        <v/>
      </c>
      <c r="D26" s="14"/>
      <c r="E26" s="14"/>
      <c r="F26" s="15"/>
      <c r="G26" s="16" t="str">
        <f t="shared" si="1"/>
        <v/>
      </c>
      <c r="H26" s="17" t="str">
        <f>IF(G26="","",MAX(0,ROUND(G26-設定!$B$7,2)))</f>
        <v/>
      </c>
      <c r="I26" s="17" t="str">
        <f t="shared" si="2"/>
        <v/>
      </c>
      <c r="J26" s="18"/>
      <c r="K26" s="6"/>
    </row>
    <row r="27" spans="1:11" ht="17.25" x14ac:dyDescent="0.25">
      <c r="A27" s="12"/>
      <c r="B27" s="6"/>
      <c r="C27" s="13" t="str">
        <f t="shared" si="0"/>
        <v/>
      </c>
      <c r="D27" s="14"/>
      <c r="E27" s="14"/>
      <c r="F27" s="15"/>
      <c r="G27" s="16" t="str">
        <f t="shared" si="1"/>
        <v/>
      </c>
      <c r="H27" s="17" t="str">
        <f>IF(G27="","",MAX(0,ROUND(G27-設定!$B$7,2)))</f>
        <v/>
      </c>
      <c r="I27" s="17" t="str">
        <f t="shared" si="2"/>
        <v/>
      </c>
      <c r="J27" s="18"/>
      <c r="K27" s="6"/>
    </row>
    <row r="28" spans="1:11" ht="17.25" x14ac:dyDescent="0.25">
      <c r="A28" s="12"/>
      <c r="B28" s="6"/>
      <c r="C28" s="13" t="str">
        <f t="shared" si="0"/>
        <v/>
      </c>
      <c r="D28" s="14"/>
      <c r="E28" s="14"/>
      <c r="F28" s="15"/>
      <c r="G28" s="16" t="str">
        <f t="shared" si="1"/>
        <v/>
      </c>
      <c r="H28" s="17" t="str">
        <f>IF(G28="","",MAX(0,ROUND(G28-設定!$B$7,2)))</f>
        <v/>
      </c>
      <c r="I28" s="17" t="str">
        <f t="shared" si="2"/>
        <v/>
      </c>
      <c r="J28" s="18"/>
      <c r="K28" s="6"/>
    </row>
    <row r="29" spans="1:11" ht="17.25" x14ac:dyDescent="0.25">
      <c r="A29" s="12"/>
      <c r="B29" s="6"/>
      <c r="C29" s="13" t="str">
        <f t="shared" si="0"/>
        <v/>
      </c>
      <c r="D29" s="14"/>
      <c r="E29" s="14"/>
      <c r="F29" s="15"/>
      <c r="G29" s="16" t="str">
        <f t="shared" si="1"/>
        <v/>
      </c>
      <c r="H29" s="17" t="str">
        <f>IF(G29="","",MAX(0,ROUND(G29-設定!$B$7,2)))</f>
        <v/>
      </c>
      <c r="I29" s="17" t="str">
        <f t="shared" si="2"/>
        <v/>
      </c>
      <c r="J29" s="18"/>
      <c r="K29" s="6"/>
    </row>
    <row r="30" spans="1:11" ht="17.25" x14ac:dyDescent="0.25">
      <c r="A30" s="12"/>
      <c r="B30" s="6"/>
      <c r="C30" s="13" t="str">
        <f t="shared" si="0"/>
        <v/>
      </c>
      <c r="D30" s="14"/>
      <c r="E30" s="14"/>
      <c r="F30" s="15"/>
      <c r="G30" s="16" t="str">
        <f t="shared" si="1"/>
        <v/>
      </c>
      <c r="H30" s="17" t="str">
        <f>IF(G30="","",MAX(0,ROUND(G30-設定!$B$7,2)))</f>
        <v/>
      </c>
      <c r="I30" s="17" t="str">
        <f t="shared" si="2"/>
        <v/>
      </c>
      <c r="J30" s="18"/>
      <c r="K30" s="6"/>
    </row>
    <row r="31" spans="1:11" ht="17.25" x14ac:dyDescent="0.25">
      <c r="A31" s="12"/>
      <c r="B31" s="6"/>
      <c r="C31" s="13" t="str">
        <f t="shared" si="0"/>
        <v/>
      </c>
      <c r="D31" s="14"/>
      <c r="E31" s="14"/>
      <c r="F31" s="15"/>
      <c r="G31" s="16" t="str">
        <f t="shared" si="1"/>
        <v/>
      </c>
      <c r="H31" s="17" t="str">
        <f>IF(G31="","",MAX(0,ROUND(G31-設定!$B$7,2)))</f>
        <v/>
      </c>
      <c r="I31" s="17" t="str">
        <f t="shared" si="2"/>
        <v/>
      </c>
      <c r="J31" s="18"/>
      <c r="K31" s="6"/>
    </row>
    <row r="32" spans="1:11" ht="17.25" x14ac:dyDescent="0.25">
      <c r="A32" s="12"/>
      <c r="B32" s="6"/>
      <c r="C32" s="13" t="str">
        <f t="shared" si="0"/>
        <v/>
      </c>
      <c r="D32" s="14"/>
      <c r="E32" s="14"/>
      <c r="F32" s="15"/>
      <c r="G32" s="16" t="str">
        <f t="shared" si="1"/>
        <v/>
      </c>
      <c r="H32" s="17" t="str">
        <f>IF(G32="","",MAX(0,ROUND(G32-設定!$B$7,2)))</f>
        <v/>
      </c>
      <c r="I32" s="17" t="str">
        <f t="shared" si="2"/>
        <v/>
      </c>
      <c r="J32" s="18"/>
      <c r="K32" s="6"/>
    </row>
    <row r="33" spans="1:11" ht="17.25" x14ac:dyDescent="0.25">
      <c r="A33" s="12"/>
      <c r="B33" s="6"/>
      <c r="C33" s="13" t="str">
        <f t="shared" si="0"/>
        <v/>
      </c>
      <c r="D33" s="14"/>
      <c r="E33" s="14"/>
      <c r="F33" s="15"/>
      <c r="G33" s="16" t="str">
        <f t="shared" si="1"/>
        <v/>
      </c>
      <c r="H33" s="17" t="str">
        <f>IF(G33="","",MAX(0,ROUND(G33-設定!$B$7,2)))</f>
        <v/>
      </c>
      <c r="I33" s="17" t="str">
        <f t="shared" si="2"/>
        <v/>
      </c>
      <c r="J33" s="18"/>
      <c r="K33" s="6"/>
    </row>
    <row r="34" spans="1:11" ht="17.25" x14ac:dyDescent="0.25">
      <c r="A34" s="12"/>
      <c r="B34" s="6"/>
      <c r="C34" s="13" t="str">
        <f t="shared" si="0"/>
        <v/>
      </c>
      <c r="D34" s="14"/>
      <c r="E34" s="14"/>
      <c r="F34" s="15"/>
      <c r="G34" s="16" t="str">
        <f t="shared" si="1"/>
        <v/>
      </c>
      <c r="H34" s="17" t="str">
        <f>IF(G34="","",MAX(0,ROUND(G34-設定!$B$7,2)))</f>
        <v/>
      </c>
      <c r="I34" s="17" t="str">
        <f t="shared" si="2"/>
        <v/>
      </c>
      <c r="J34" s="18"/>
      <c r="K34" s="6"/>
    </row>
    <row r="35" spans="1:11" ht="17.25" x14ac:dyDescent="0.25">
      <c r="A35" s="12"/>
      <c r="B35" s="6"/>
      <c r="C35" s="13" t="str">
        <f t="shared" si="0"/>
        <v/>
      </c>
      <c r="D35" s="14"/>
      <c r="E35" s="14"/>
      <c r="F35" s="15"/>
      <c r="G35" s="16" t="str">
        <f t="shared" si="1"/>
        <v/>
      </c>
      <c r="H35" s="17" t="str">
        <f>IF(G35="","",MAX(0,ROUND(G35-設定!$B$7,2)))</f>
        <v/>
      </c>
      <c r="I35" s="17" t="str">
        <f t="shared" si="2"/>
        <v/>
      </c>
      <c r="J35" s="18"/>
      <c r="K35" s="6"/>
    </row>
    <row r="36" spans="1:11" ht="17.25" x14ac:dyDescent="0.25">
      <c r="A36" s="12"/>
      <c r="B36" s="6"/>
      <c r="C36" s="13" t="str">
        <f t="shared" si="0"/>
        <v/>
      </c>
      <c r="D36" s="14"/>
      <c r="E36" s="14"/>
      <c r="F36" s="15"/>
      <c r="G36" s="16" t="str">
        <f t="shared" si="1"/>
        <v/>
      </c>
      <c r="H36" s="17" t="str">
        <f>IF(G36="","",MAX(0,ROUND(G36-設定!$B$7,2)))</f>
        <v/>
      </c>
      <c r="I36" s="17" t="str">
        <f t="shared" si="2"/>
        <v/>
      </c>
      <c r="J36" s="18"/>
      <c r="K36" s="6"/>
    </row>
    <row r="37" spans="1:11" ht="17.25" x14ac:dyDescent="0.25">
      <c r="A37" s="12"/>
      <c r="B37" s="6"/>
      <c r="C37" s="13" t="str">
        <f t="shared" si="0"/>
        <v/>
      </c>
      <c r="D37" s="14"/>
      <c r="E37" s="14"/>
      <c r="F37" s="15"/>
      <c r="G37" s="16" t="str">
        <f t="shared" si="1"/>
        <v/>
      </c>
      <c r="H37" s="17" t="str">
        <f>IF(G37="","",MAX(0,ROUND(G37-設定!$B$7,2)))</f>
        <v/>
      </c>
      <c r="I37" s="17" t="str">
        <f t="shared" si="2"/>
        <v/>
      </c>
      <c r="J37" s="18"/>
      <c r="K37" s="6"/>
    </row>
    <row r="38" spans="1:11" ht="17.25" x14ac:dyDescent="0.25">
      <c r="A38" s="12"/>
      <c r="B38" s="6"/>
      <c r="C38" s="13" t="str">
        <f t="shared" si="0"/>
        <v/>
      </c>
      <c r="D38" s="14"/>
      <c r="E38" s="14"/>
      <c r="F38" s="15"/>
      <c r="G38" s="16" t="str">
        <f t="shared" si="1"/>
        <v/>
      </c>
      <c r="H38" s="17" t="str">
        <f>IF(G38="","",MAX(0,ROUND(G38-設定!$B$7,2)))</f>
        <v/>
      </c>
      <c r="I38" s="17" t="str">
        <f t="shared" si="2"/>
        <v/>
      </c>
      <c r="J38" s="18"/>
      <c r="K38" s="6"/>
    </row>
    <row r="39" spans="1:11" ht="17.25" x14ac:dyDescent="0.25">
      <c r="A39" s="12"/>
      <c r="B39" s="6"/>
      <c r="C39" s="13" t="str">
        <f t="shared" si="0"/>
        <v/>
      </c>
      <c r="D39" s="14"/>
      <c r="E39" s="14"/>
      <c r="F39" s="15"/>
      <c r="G39" s="16" t="str">
        <f t="shared" si="1"/>
        <v/>
      </c>
      <c r="H39" s="17" t="str">
        <f>IF(G39="","",MAX(0,ROUND(G39-設定!$B$7,2)))</f>
        <v/>
      </c>
      <c r="I39" s="17" t="str">
        <f t="shared" si="2"/>
        <v/>
      </c>
      <c r="J39" s="18"/>
      <c r="K39" s="6"/>
    </row>
    <row r="40" spans="1:11" ht="17.25" x14ac:dyDescent="0.25">
      <c r="A40" s="12"/>
      <c r="B40" s="6"/>
      <c r="C40" s="13" t="str">
        <f t="shared" si="0"/>
        <v/>
      </c>
      <c r="D40" s="14"/>
      <c r="E40" s="14"/>
      <c r="F40" s="15"/>
      <c r="G40" s="16" t="str">
        <f t="shared" si="1"/>
        <v/>
      </c>
      <c r="H40" s="17" t="str">
        <f>IF(G40="","",MAX(0,ROUND(G40-設定!$B$7,2)))</f>
        <v/>
      </c>
      <c r="I40" s="17" t="str">
        <f t="shared" si="2"/>
        <v/>
      </c>
      <c r="J40" s="18"/>
      <c r="K40" s="6"/>
    </row>
    <row r="41" spans="1:11" ht="17.25" x14ac:dyDescent="0.25">
      <c r="A41" s="12"/>
      <c r="B41" s="6"/>
      <c r="C41" s="13" t="str">
        <f t="shared" si="0"/>
        <v/>
      </c>
      <c r="D41" s="14"/>
      <c r="E41" s="14"/>
      <c r="F41" s="15"/>
      <c r="G41" s="16" t="str">
        <f t="shared" si="1"/>
        <v/>
      </c>
      <c r="H41" s="17" t="str">
        <f>IF(G41="","",MAX(0,ROUND(G41-設定!$B$7,2)))</f>
        <v/>
      </c>
      <c r="I41" s="17" t="str">
        <f t="shared" si="2"/>
        <v/>
      </c>
      <c r="J41" s="18"/>
      <c r="K41" s="6"/>
    </row>
    <row r="42" spans="1:11" ht="17.25" x14ac:dyDescent="0.25">
      <c r="A42" s="12"/>
      <c r="B42" s="6"/>
      <c r="C42" s="13" t="str">
        <f t="shared" si="0"/>
        <v/>
      </c>
      <c r="D42" s="14"/>
      <c r="E42" s="14"/>
      <c r="F42" s="15"/>
      <c r="G42" s="16" t="str">
        <f t="shared" si="1"/>
        <v/>
      </c>
      <c r="H42" s="17" t="str">
        <f>IF(G42="","",MAX(0,ROUND(G42-設定!$B$7,2)))</f>
        <v/>
      </c>
      <c r="I42" s="17" t="str">
        <f t="shared" si="2"/>
        <v/>
      </c>
      <c r="J42" s="18"/>
      <c r="K42" s="6"/>
    </row>
    <row r="43" spans="1:11" ht="17.25" x14ac:dyDescent="0.25">
      <c r="A43" s="12"/>
      <c r="B43" s="6"/>
      <c r="C43" s="13" t="str">
        <f t="shared" si="0"/>
        <v/>
      </c>
      <c r="D43" s="14"/>
      <c r="E43" s="14"/>
      <c r="F43" s="15"/>
      <c r="G43" s="16" t="str">
        <f t="shared" si="1"/>
        <v/>
      </c>
      <c r="H43" s="17" t="str">
        <f>IF(G43="","",MAX(0,ROUND(G43-設定!$B$7,2)))</f>
        <v/>
      </c>
      <c r="I43" s="17" t="str">
        <f t="shared" si="2"/>
        <v/>
      </c>
      <c r="J43" s="18"/>
      <c r="K43" s="6"/>
    </row>
    <row r="44" spans="1:11" ht="17.25" x14ac:dyDescent="0.25">
      <c r="A44" s="12"/>
      <c r="B44" s="6"/>
      <c r="C44" s="13" t="str">
        <f t="shared" si="0"/>
        <v/>
      </c>
      <c r="D44" s="14"/>
      <c r="E44" s="14"/>
      <c r="F44" s="15"/>
      <c r="G44" s="16" t="str">
        <f t="shared" si="1"/>
        <v/>
      </c>
      <c r="H44" s="17" t="str">
        <f>IF(G44="","",MAX(0,ROUND(G44-設定!$B$7,2)))</f>
        <v/>
      </c>
      <c r="I44" s="17" t="str">
        <f t="shared" si="2"/>
        <v/>
      </c>
      <c r="J44" s="18"/>
      <c r="K44" s="6"/>
    </row>
    <row r="45" spans="1:11" ht="17.25" x14ac:dyDescent="0.25">
      <c r="A45" s="12"/>
      <c r="B45" s="6"/>
      <c r="C45" s="13" t="str">
        <f t="shared" si="0"/>
        <v/>
      </c>
      <c r="D45" s="14"/>
      <c r="E45" s="14"/>
      <c r="F45" s="15"/>
      <c r="G45" s="16" t="str">
        <f t="shared" si="1"/>
        <v/>
      </c>
      <c r="H45" s="17" t="str">
        <f>IF(G45="","",MAX(0,ROUND(G45-設定!$B$7,2)))</f>
        <v/>
      </c>
      <c r="I45" s="17" t="str">
        <f t="shared" si="2"/>
        <v/>
      </c>
      <c r="J45" s="18"/>
      <c r="K45" s="6"/>
    </row>
    <row r="46" spans="1:11" ht="17.25" x14ac:dyDescent="0.25">
      <c r="A46" s="12"/>
      <c r="B46" s="6"/>
      <c r="C46" s="13" t="str">
        <f t="shared" si="0"/>
        <v/>
      </c>
      <c r="D46" s="14"/>
      <c r="E46" s="14"/>
      <c r="F46" s="15"/>
      <c r="G46" s="16" t="str">
        <f t="shared" si="1"/>
        <v/>
      </c>
      <c r="H46" s="17" t="str">
        <f>IF(G46="","",MAX(0,ROUND(G46-設定!$B$7,2)))</f>
        <v/>
      </c>
      <c r="I46" s="17" t="str">
        <f t="shared" si="2"/>
        <v/>
      </c>
      <c r="J46" s="18"/>
      <c r="K46" s="6"/>
    </row>
    <row r="47" spans="1:11" ht="17.25" x14ac:dyDescent="0.25">
      <c r="A47" s="12"/>
      <c r="B47" s="6"/>
      <c r="C47" s="13" t="str">
        <f t="shared" si="0"/>
        <v/>
      </c>
      <c r="D47" s="14"/>
      <c r="E47" s="14"/>
      <c r="F47" s="15"/>
      <c r="G47" s="16" t="str">
        <f t="shared" si="1"/>
        <v/>
      </c>
      <c r="H47" s="17" t="str">
        <f>IF(G47="","",MAX(0,ROUND(G47-設定!$B$7,2)))</f>
        <v/>
      </c>
      <c r="I47" s="17" t="str">
        <f t="shared" si="2"/>
        <v/>
      </c>
      <c r="J47" s="18"/>
      <c r="K47" s="6"/>
    </row>
    <row r="48" spans="1:11" ht="17.25" x14ac:dyDescent="0.25">
      <c r="A48" s="12"/>
      <c r="B48" s="6"/>
      <c r="C48" s="13" t="str">
        <f t="shared" si="0"/>
        <v/>
      </c>
      <c r="D48" s="14"/>
      <c r="E48" s="14"/>
      <c r="F48" s="15"/>
      <c r="G48" s="16" t="str">
        <f t="shared" si="1"/>
        <v/>
      </c>
      <c r="H48" s="17" t="str">
        <f>IF(G48="","",MAX(0,ROUND(G48-設定!$B$7,2)))</f>
        <v/>
      </c>
      <c r="I48" s="17" t="str">
        <f t="shared" si="2"/>
        <v/>
      </c>
      <c r="J48" s="18"/>
      <c r="K48" s="6"/>
    </row>
    <row r="49" spans="1:11" ht="17.25" x14ac:dyDescent="0.25">
      <c r="A49" s="12"/>
      <c r="B49" s="6"/>
      <c r="C49" s="13" t="str">
        <f t="shared" si="0"/>
        <v/>
      </c>
      <c r="D49" s="14"/>
      <c r="E49" s="14"/>
      <c r="F49" s="15"/>
      <c r="G49" s="16" t="str">
        <f t="shared" si="1"/>
        <v/>
      </c>
      <c r="H49" s="17" t="str">
        <f>IF(G49="","",MAX(0,ROUND(G49-設定!$B$7,2)))</f>
        <v/>
      </c>
      <c r="I49" s="17" t="str">
        <f t="shared" si="2"/>
        <v/>
      </c>
      <c r="J49" s="18"/>
      <c r="K49" s="6"/>
    </row>
    <row r="50" spans="1:11" ht="17.25" x14ac:dyDescent="0.25">
      <c r="A50" s="12"/>
      <c r="B50" s="6"/>
      <c r="C50" s="13" t="str">
        <f t="shared" si="0"/>
        <v/>
      </c>
      <c r="D50" s="14"/>
      <c r="E50" s="14"/>
      <c r="F50" s="15"/>
      <c r="G50" s="16" t="str">
        <f t="shared" si="1"/>
        <v/>
      </c>
      <c r="H50" s="17" t="str">
        <f>IF(G50="","",MAX(0,ROUND(G50-設定!$B$7,2)))</f>
        <v/>
      </c>
      <c r="I50" s="17" t="str">
        <f t="shared" si="2"/>
        <v/>
      </c>
      <c r="J50" s="18"/>
      <c r="K50" s="6"/>
    </row>
    <row r="51" spans="1:11" ht="17.25" x14ac:dyDescent="0.25">
      <c r="A51" s="12"/>
      <c r="B51" s="6"/>
      <c r="C51" s="13" t="str">
        <f t="shared" si="0"/>
        <v/>
      </c>
      <c r="D51" s="14"/>
      <c r="E51" s="14"/>
      <c r="F51" s="15"/>
      <c r="G51" s="16" t="str">
        <f t="shared" si="1"/>
        <v/>
      </c>
      <c r="H51" s="17" t="str">
        <f>IF(G51="","",MAX(0,ROUND(G51-設定!$B$7,2)))</f>
        <v/>
      </c>
      <c r="I51" s="17" t="str">
        <f t="shared" si="2"/>
        <v/>
      </c>
      <c r="J51" s="18"/>
      <c r="K51" s="6"/>
    </row>
    <row r="52" spans="1:11" ht="17.25" x14ac:dyDescent="0.25">
      <c r="A52" s="12"/>
      <c r="B52" s="6"/>
      <c r="C52" s="13" t="str">
        <f t="shared" si="0"/>
        <v/>
      </c>
      <c r="D52" s="14"/>
      <c r="E52" s="14"/>
      <c r="F52" s="15"/>
      <c r="G52" s="16" t="str">
        <f t="shared" si="1"/>
        <v/>
      </c>
      <c r="H52" s="17" t="str">
        <f>IF(G52="","",MAX(0,ROUND(G52-設定!$B$7,2)))</f>
        <v/>
      </c>
      <c r="I52" s="17" t="str">
        <f t="shared" si="2"/>
        <v/>
      </c>
      <c r="J52" s="18"/>
      <c r="K52" s="6"/>
    </row>
    <row r="53" spans="1:11" ht="17.25" x14ac:dyDescent="0.25">
      <c r="A53" s="12"/>
      <c r="B53" s="6"/>
      <c r="C53" s="13" t="str">
        <f t="shared" si="0"/>
        <v/>
      </c>
      <c r="D53" s="14"/>
      <c r="E53" s="14"/>
      <c r="F53" s="15"/>
      <c r="G53" s="16" t="str">
        <f t="shared" si="1"/>
        <v/>
      </c>
      <c r="H53" s="17" t="str">
        <f>IF(G53="","",MAX(0,ROUND(G53-設定!$B$7,2)))</f>
        <v/>
      </c>
      <c r="I53" s="17" t="str">
        <f t="shared" si="2"/>
        <v/>
      </c>
      <c r="J53" s="18"/>
      <c r="K53" s="6"/>
    </row>
    <row r="54" spans="1:11" ht="17.25" x14ac:dyDescent="0.25">
      <c r="A54" s="12"/>
      <c r="B54" s="6"/>
      <c r="C54" s="13" t="str">
        <f t="shared" si="0"/>
        <v/>
      </c>
      <c r="D54" s="14"/>
      <c r="E54" s="14"/>
      <c r="F54" s="15"/>
      <c r="G54" s="16" t="str">
        <f t="shared" si="1"/>
        <v/>
      </c>
      <c r="H54" s="17" t="str">
        <f>IF(G54="","",MAX(0,ROUND(G54-設定!$B$7,2)))</f>
        <v/>
      </c>
      <c r="I54" s="17" t="str">
        <f t="shared" si="2"/>
        <v/>
      </c>
      <c r="J54" s="18"/>
      <c r="K54" s="6"/>
    </row>
    <row r="55" spans="1:11" ht="17.25" x14ac:dyDescent="0.25">
      <c r="A55" s="12"/>
      <c r="B55" s="6"/>
      <c r="C55" s="13" t="str">
        <f t="shared" si="0"/>
        <v/>
      </c>
      <c r="D55" s="14"/>
      <c r="E55" s="14"/>
      <c r="F55" s="15"/>
      <c r="G55" s="16" t="str">
        <f t="shared" si="1"/>
        <v/>
      </c>
      <c r="H55" s="17" t="str">
        <f>IF(G55="","",MAX(0,ROUND(G55-設定!$B$7,2)))</f>
        <v/>
      </c>
      <c r="I55" s="17" t="str">
        <f t="shared" si="2"/>
        <v/>
      </c>
      <c r="J55" s="18"/>
      <c r="K55" s="6"/>
    </row>
    <row r="56" spans="1:11" ht="17.25" x14ac:dyDescent="0.25">
      <c r="A56" s="12"/>
      <c r="B56" s="6"/>
      <c r="C56" s="13" t="str">
        <f t="shared" si="0"/>
        <v/>
      </c>
      <c r="D56" s="14"/>
      <c r="E56" s="14"/>
      <c r="F56" s="15"/>
      <c r="G56" s="16" t="str">
        <f t="shared" si="1"/>
        <v/>
      </c>
      <c r="H56" s="17" t="str">
        <f>IF(G56="","",MAX(0,ROUND(G56-設定!$B$7,2)))</f>
        <v/>
      </c>
      <c r="I56" s="17" t="str">
        <f t="shared" si="2"/>
        <v/>
      </c>
      <c r="J56" s="18"/>
      <c r="K56" s="6"/>
    </row>
    <row r="57" spans="1:11" ht="17.25" x14ac:dyDescent="0.25">
      <c r="A57" s="12"/>
      <c r="B57" s="6"/>
      <c r="C57" s="13" t="str">
        <f t="shared" si="0"/>
        <v/>
      </c>
      <c r="D57" s="14"/>
      <c r="E57" s="14"/>
      <c r="F57" s="15"/>
      <c r="G57" s="16" t="str">
        <f t="shared" si="1"/>
        <v/>
      </c>
      <c r="H57" s="17" t="str">
        <f>IF(G57="","",MAX(0,ROUND(G57-設定!$B$7,2)))</f>
        <v/>
      </c>
      <c r="I57" s="17" t="str">
        <f t="shared" si="2"/>
        <v/>
      </c>
      <c r="J57" s="18"/>
      <c r="K57" s="6"/>
    </row>
    <row r="58" spans="1:11" ht="17.25" x14ac:dyDescent="0.25">
      <c r="A58" s="12"/>
      <c r="B58" s="6"/>
      <c r="C58" s="13" t="str">
        <f t="shared" si="0"/>
        <v/>
      </c>
      <c r="D58" s="14"/>
      <c r="E58" s="14"/>
      <c r="F58" s="15"/>
      <c r="G58" s="16" t="str">
        <f t="shared" si="1"/>
        <v/>
      </c>
      <c r="H58" s="17" t="str">
        <f>IF(G58="","",MAX(0,ROUND(G58-設定!$B$7,2)))</f>
        <v/>
      </c>
      <c r="I58" s="17" t="str">
        <f t="shared" si="2"/>
        <v/>
      </c>
      <c r="J58" s="18"/>
      <c r="K58" s="6"/>
    </row>
    <row r="59" spans="1:11" ht="17.25" x14ac:dyDescent="0.25">
      <c r="A59" s="12"/>
      <c r="B59" s="6"/>
      <c r="C59" s="13" t="str">
        <f t="shared" si="0"/>
        <v/>
      </c>
      <c r="D59" s="14"/>
      <c r="E59" s="14"/>
      <c r="F59" s="15"/>
      <c r="G59" s="16" t="str">
        <f t="shared" si="1"/>
        <v/>
      </c>
      <c r="H59" s="17" t="str">
        <f>IF(G59="","",MAX(0,ROUND(G59-設定!$B$7,2)))</f>
        <v/>
      </c>
      <c r="I59" s="17" t="str">
        <f t="shared" si="2"/>
        <v/>
      </c>
      <c r="J59" s="18"/>
      <c r="K59" s="6"/>
    </row>
    <row r="60" spans="1:11" ht="17.25" x14ac:dyDescent="0.25">
      <c r="A60" s="12"/>
      <c r="B60" s="6"/>
      <c r="C60" s="13" t="str">
        <f t="shared" si="0"/>
        <v/>
      </c>
      <c r="D60" s="14"/>
      <c r="E60" s="14"/>
      <c r="F60" s="15"/>
      <c r="G60" s="16" t="str">
        <f t="shared" si="1"/>
        <v/>
      </c>
      <c r="H60" s="17" t="str">
        <f>IF(G60="","",MAX(0,ROUND(G60-設定!$B$7,2)))</f>
        <v/>
      </c>
      <c r="I60" s="17" t="str">
        <f t="shared" si="2"/>
        <v/>
      </c>
      <c r="J60" s="18"/>
      <c r="K60" s="6"/>
    </row>
    <row r="61" spans="1:11" ht="17.25" x14ac:dyDescent="0.25">
      <c r="A61" s="12"/>
      <c r="B61" s="6"/>
      <c r="C61" s="13" t="str">
        <f t="shared" si="0"/>
        <v/>
      </c>
      <c r="D61" s="14"/>
      <c r="E61" s="14"/>
      <c r="F61" s="15"/>
      <c r="G61" s="16" t="str">
        <f t="shared" si="1"/>
        <v/>
      </c>
      <c r="H61" s="17" t="str">
        <f>IF(G61="","",MAX(0,ROUND(G61-設定!$B$7,2)))</f>
        <v/>
      </c>
      <c r="I61" s="17" t="str">
        <f t="shared" si="2"/>
        <v/>
      </c>
      <c r="J61" s="18"/>
      <c r="K61" s="6"/>
    </row>
    <row r="62" spans="1:11" ht="17.25" x14ac:dyDescent="0.25">
      <c r="A62" s="12"/>
      <c r="B62" s="6"/>
      <c r="C62" s="13" t="str">
        <f t="shared" si="0"/>
        <v/>
      </c>
      <c r="D62" s="14"/>
      <c r="E62" s="14"/>
      <c r="F62" s="15"/>
      <c r="G62" s="16" t="str">
        <f t="shared" si="1"/>
        <v/>
      </c>
      <c r="H62" s="17" t="str">
        <f>IF(G62="","",MAX(0,ROUND(G62-設定!$B$7,2)))</f>
        <v/>
      </c>
      <c r="I62" s="17" t="str">
        <f t="shared" si="2"/>
        <v/>
      </c>
      <c r="J62" s="18"/>
      <c r="K62" s="6"/>
    </row>
    <row r="63" spans="1:11" ht="17.25" x14ac:dyDescent="0.25">
      <c r="A63" s="12"/>
      <c r="B63" s="6"/>
      <c r="C63" s="13" t="str">
        <f t="shared" si="0"/>
        <v/>
      </c>
      <c r="D63" s="14"/>
      <c r="E63" s="14"/>
      <c r="F63" s="15"/>
      <c r="G63" s="16" t="str">
        <f t="shared" si="1"/>
        <v/>
      </c>
      <c r="H63" s="17" t="str">
        <f>IF(G63="","",MAX(0,ROUND(G63-設定!$B$7,2)))</f>
        <v/>
      </c>
      <c r="I63" s="17" t="str">
        <f t="shared" si="2"/>
        <v/>
      </c>
      <c r="J63" s="18"/>
      <c r="K63" s="6"/>
    </row>
    <row r="64" spans="1:11" ht="17.25" x14ac:dyDescent="0.25">
      <c r="A64" s="12"/>
      <c r="B64" s="6"/>
      <c r="C64" s="13" t="str">
        <f t="shared" si="0"/>
        <v/>
      </c>
      <c r="D64" s="14"/>
      <c r="E64" s="14"/>
      <c r="F64" s="15"/>
      <c r="G64" s="16" t="str">
        <f t="shared" si="1"/>
        <v/>
      </c>
      <c r="H64" s="17" t="str">
        <f>IF(G64="","",MAX(0,ROUND(G64-設定!$B$7,2)))</f>
        <v/>
      </c>
      <c r="I64" s="17" t="str">
        <f t="shared" si="2"/>
        <v/>
      </c>
      <c r="J64" s="18"/>
      <c r="K64" s="6"/>
    </row>
    <row r="65" spans="1:11" ht="17.25" x14ac:dyDescent="0.25">
      <c r="A65" s="12"/>
      <c r="B65" s="6"/>
      <c r="C65" s="13" t="str">
        <f t="shared" si="0"/>
        <v/>
      </c>
      <c r="D65" s="14"/>
      <c r="E65" s="14"/>
      <c r="F65" s="15"/>
      <c r="G65" s="16" t="str">
        <f t="shared" si="1"/>
        <v/>
      </c>
      <c r="H65" s="17" t="str">
        <f>IF(G65="","",MAX(0,ROUND(G65-設定!$B$7,2)))</f>
        <v/>
      </c>
      <c r="I65" s="17" t="str">
        <f t="shared" si="2"/>
        <v/>
      </c>
      <c r="J65" s="18"/>
      <c r="K65" s="6"/>
    </row>
    <row r="66" spans="1:11" ht="17.25" x14ac:dyDescent="0.25">
      <c r="A66" s="12"/>
      <c r="B66" s="6"/>
      <c r="C66" s="13" t="str">
        <f t="shared" si="0"/>
        <v/>
      </c>
      <c r="D66" s="14"/>
      <c r="E66" s="14"/>
      <c r="F66" s="15"/>
      <c r="G66" s="16" t="str">
        <f t="shared" si="1"/>
        <v/>
      </c>
      <c r="H66" s="17" t="str">
        <f>IF(G66="","",MAX(0,ROUND(G66-設定!$B$7,2)))</f>
        <v/>
      </c>
      <c r="I66" s="17" t="str">
        <f t="shared" si="2"/>
        <v/>
      </c>
      <c r="J66" s="18"/>
      <c r="K66" s="6"/>
    </row>
    <row r="67" spans="1:11" ht="17.25" x14ac:dyDescent="0.25">
      <c r="A67" s="12"/>
      <c r="B67" s="6"/>
      <c r="C67" s="13" t="str">
        <f t="shared" si="0"/>
        <v/>
      </c>
      <c r="D67" s="14"/>
      <c r="E67" s="14"/>
      <c r="F67" s="15"/>
      <c r="G67" s="16" t="str">
        <f t="shared" si="1"/>
        <v/>
      </c>
      <c r="H67" s="17" t="str">
        <f>IF(G67="","",MAX(0,ROUND(G67-設定!$B$7,2)))</f>
        <v/>
      </c>
      <c r="I67" s="17" t="str">
        <f t="shared" si="2"/>
        <v/>
      </c>
      <c r="J67" s="18"/>
      <c r="K67" s="6"/>
    </row>
    <row r="68" spans="1:11" ht="17.25" x14ac:dyDescent="0.25">
      <c r="A68" s="12"/>
      <c r="B68" s="6"/>
      <c r="C68" s="13" t="str">
        <f t="shared" si="0"/>
        <v/>
      </c>
      <c r="D68" s="14"/>
      <c r="E68" s="14"/>
      <c r="F68" s="15"/>
      <c r="G68" s="16" t="str">
        <f t="shared" si="1"/>
        <v/>
      </c>
      <c r="H68" s="17" t="str">
        <f>IF(G68="","",MAX(0,ROUND(G68-設定!$B$7,2)))</f>
        <v/>
      </c>
      <c r="I68" s="17" t="str">
        <f t="shared" si="2"/>
        <v/>
      </c>
      <c r="J68" s="18"/>
      <c r="K68" s="6"/>
    </row>
    <row r="69" spans="1:11" ht="17.25" x14ac:dyDescent="0.25">
      <c r="A69" s="12"/>
      <c r="B69" s="6"/>
      <c r="C69" s="13" t="str">
        <f t="shared" si="0"/>
        <v/>
      </c>
      <c r="D69" s="14"/>
      <c r="E69" s="14"/>
      <c r="F69" s="15"/>
      <c r="G69" s="16" t="str">
        <f t="shared" si="1"/>
        <v/>
      </c>
      <c r="H69" s="17" t="str">
        <f>IF(G69="","",MAX(0,ROUND(G69-設定!$B$7,2)))</f>
        <v/>
      </c>
      <c r="I69" s="17" t="str">
        <f t="shared" si="2"/>
        <v/>
      </c>
      <c r="J69" s="18"/>
      <c r="K69" s="6"/>
    </row>
    <row r="70" spans="1:11" ht="17.25" x14ac:dyDescent="0.25">
      <c r="A70" s="12"/>
      <c r="B70" s="6"/>
      <c r="C70" s="13" t="str">
        <f t="shared" si="0"/>
        <v/>
      </c>
      <c r="D70" s="14"/>
      <c r="E70" s="14"/>
      <c r="F70" s="15"/>
      <c r="G70" s="16" t="str">
        <f t="shared" si="1"/>
        <v/>
      </c>
      <c r="H70" s="17" t="str">
        <f>IF(G70="","",MAX(0,ROUND(G70-設定!$B$7,2)))</f>
        <v/>
      </c>
      <c r="I70" s="17" t="str">
        <f t="shared" si="2"/>
        <v/>
      </c>
      <c r="J70" s="18"/>
      <c r="K70" s="6"/>
    </row>
    <row r="71" spans="1:11" ht="17.25" x14ac:dyDescent="0.25">
      <c r="A71" s="12"/>
      <c r="B71" s="6"/>
      <c r="C71" s="13" t="str">
        <f t="shared" ref="C71:C134" si="3">IF(A71="","",CHOOSE(WEEKDAY(A71),"日","月","火","水","木","金","土"))</f>
        <v/>
      </c>
      <c r="D71" s="14"/>
      <c r="E71" s="14"/>
      <c r="F71" s="15"/>
      <c r="G71" s="16" t="str">
        <f t="shared" ref="G71:G134" si="4">IF(OR(D71="",E71=""),"",ROUND(((E71+IF(E71&lt;D71,1,0))-D71)*24-N(F71)/60,2))</f>
        <v/>
      </c>
      <c r="H71" s="17" t="str">
        <f>IF(G71="","",MAX(0,ROUND(G71-設定!$B$7,2)))</f>
        <v/>
      </c>
      <c r="I71" s="17" t="str">
        <f t="shared" ref="I71:I134" si="5">IF(OR(D71="",E71=""),"",ROUND((MAX(0,MIN((E71+IF(E71&lt;D71,1,0)),5/24)-D71)+MAX(0,MIN((E71+IF(E71&lt;D71,1,0)),29/24)-MAX(D71,22/24)))*24,2))</f>
        <v/>
      </c>
      <c r="J71" s="18"/>
      <c r="K71" s="6"/>
    </row>
    <row r="72" spans="1:11" ht="17.25" x14ac:dyDescent="0.25">
      <c r="A72" s="12"/>
      <c r="B72" s="6"/>
      <c r="C72" s="13" t="str">
        <f t="shared" si="3"/>
        <v/>
      </c>
      <c r="D72" s="14"/>
      <c r="E72" s="14"/>
      <c r="F72" s="15"/>
      <c r="G72" s="16" t="str">
        <f t="shared" si="4"/>
        <v/>
      </c>
      <c r="H72" s="17" t="str">
        <f>IF(G72="","",MAX(0,ROUND(G72-設定!$B$7,2)))</f>
        <v/>
      </c>
      <c r="I72" s="17" t="str">
        <f t="shared" si="5"/>
        <v/>
      </c>
      <c r="J72" s="18"/>
      <c r="K72" s="6"/>
    </row>
    <row r="73" spans="1:11" ht="17.25" x14ac:dyDescent="0.25">
      <c r="A73" s="12"/>
      <c r="B73" s="6"/>
      <c r="C73" s="13" t="str">
        <f t="shared" si="3"/>
        <v/>
      </c>
      <c r="D73" s="14"/>
      <c r="E73" s="14"/>
      <c r="F73" s="15"/>
      <c r="G73" s="16" t="str">
        <f t="shared" si="4"/>
        <v/>
      </c>
      <c r="H73" s="17" t="str">
        <f>IF(G73="","",MAX(0,ROUND(G73-設定!$B$7,2)))</f>
        <v/>
      </c>
      <c r="I73" s="17" t="str">
        <f t="shared" si="5"/>
        <v/>
      </c>
      <c r="J73" s="18"/>
      <c r="K73" s="6"/>
    </row>
    <row r="74" spans="1:11" ht="17.25" x14ac:dyDescent="0.25">
      <c r="A74" s="12"/>
      <c r="B74" s="6"/>
      <c r="C74" s="13" t="str">
        <f t="shared" si="3"/>
        <v/>
      </c>
      <c r="D74" s="14"/>
      <c r="E74" s="14"/>
      <c r="F74" s="15"/>
      <c r="G74" s="16" t="str">
        <f t="shared" si="4"/>
        <v/>
      </c>
      <c r="H74" s="17" t="str">
        <f>IF(G74="","",MAX(0,ROUND(G74-設定!$B$7,2)))</f>
        <v/>
      </c>
      <c r="I74" s="17" t="str">
        <f t="shared" si="5"/>
        <v/>
      </c>
      <c r="J74" s="18"/>
      <c r="K74" s="6"/>
    </row>
    <row r="75" spans="1:11" ht="17.25" x14ac:dyDescent="0.25">
      <c r="A75" s="12"/>
      <c r="B75" s="6"/>
      <c r="C75" s="13" t="str">
        <f t="shared" si="3"/>
        <v/>
      </c>
      <c r="D75" s="14"/>
      <c r="E75" s="14"/>
      <c r="F75" s="15"/>
      <c r="G75" s="16" t="str">
        <f t="shared" si="4"/>
        <v/>
      </c>
      <c r="H75" s="17" t="str">
        <f>IF(G75="","",MAX(0,ROUND(G75-設定!$B$7,2)))</f>
        <v/>
      </c>
      <c r="I75" s="17" t="str">
        <f t="shared" si="5"/>
        <v/>
      </c>
      <c r="J75" s="18"/>
      <c r="K75" s="6"/>
    </row>
    <row r="76" spans="1:11" ht="17.25" x14ac:dyDescent="0.25">
      <c r="A76" s="12"/>
      <c r="B76" s="6"/>
      <c r="C76" s="13" t="str">
        <f t="shared" si="3"/>
        <v/>
      </c>
      <c r="D76" s="14"/>
      <c r="E76" s="14"/>
      <c r="F76" s="15"/>
      <c r="G76" s="16" t="str">
        <f t="shared" si="4"/>
        <v/>
      </c>
      <c r="H76" s="17" t="str">
        <f>IF(G76="","",MAX(0,ROUND(G76-設定!$B$7,2)))</f>
        <v/>
      </c>
      <c r="I76" s="17" t="str">
        <f t="shared" si="5"/>
        <v/>
      </c>
      <c r="J76" s="18"/>
      <c r="K76" s="6"/>
    </row>
    <row r="77" spans="1:11" ht="17.25" x14ac:dyDescent="0.25">
      <c r="A77" s="12"/>
      <c r="B77" s="6"/>
      <c r="C77" s="13" t="str">
        <f t="shared" si="3"/>
        <v/>
      </c>
      <c r="D77" s="14"/>
      <c r="E77" s="14"/>
      <c r="F77" s="15"/>
      <c r="G77" s="16" t="str">
        <f t="shared" si="4"/>
        <v/>
      </c>
      <c r="H77" s="17" t="str">
        <f>IF(G77="","",MAX(0,ROUND(G77-設定!$B$7,2)))</f>
        <v/>
      </c>
      <c r="I77" s="17" t="str">
        <f t="shared" si="5"/>
        <v/>
      </c>
      <c r="J77" s="18"/>
      <c r="K77" s="6"/>
    </row>
    <row r="78" spans="1:11" ht="17.25" x14ac:dyDescent="0.25">
      <c r="A78" s="12"/>
      <c r="B78" s="6"/>
      <c r="C78" s="13" t="str">
        <f t="shared" si="3"/>
        <v/>
      </c>
      <c r="D78" s="14"/>
      <c r="E78" s="14"/>
      <c r="F78" s="15"/>
      <c r="G78" s="16" t="str">
        <f t="shared" si="4"/>
        <v/>
      </c>
      <c r="H78" s="17" t="str">
        <f>IF(G78="","",MAX(0,ROUND(G78-設定!$B$7,2)))</f>
        <v/>
      </c>
      <c r="I78" s="17" t="str">
        <f t="shared" si="5"/>
        <v/>
      </c>
      <c r="J78" s="18"/>
      <c r="K78" s="6"/>
    </row>
    <row r="79" spans="1:11" ht="17.25" x14ac:dyDescent="0.25">
      <c r="A79" s="12"/>
      <c r="B79" s="6"/>
      <c r="C79" s="13" t="str">
        <f t="shared" si="3"/>
        <v/>
      </c>
      <c r="D79" s="14"/>
      <c r="E79" s="14"/>
      <c r="F79" s="15"/>
      <c r="G79" s="16" t="str">
        <f t="shared" si="4"/>
        <v/>
      </c>
      <c r="H79" s="17" t="str">
        <f>IF(G79="","",MAX(0,ROUND(G79-設定!$B$7,2)))</f>
        <v/>
      </c>
      <c r="I79" s="17" t="str">
        <f t="shared" si="5"/>
        <v/>
      </c>
      <c r="J79" s="18"/>
      <c r="K79" s="6"/>
    </row>
    <row r="80" spans="1:11" ht="17.25" x14ac:dyDescent="0.25">
      <c r="A80" s="12"/>
      <c r="B80" s="6"/>
      <c r="C80" s="13" t="str">
        <f t="shared" si="3"/>
        <v/>
      </c>
      <c r="D80" s="14"/>
      <c r="E80" s="14"/>
      <c r="F80" s="15"/>
      <c r="G80" s="16" t="str">
        <f t="shared" si="4"/>
        <v/>
      </c>
      <c r="H80" s="17" t="str">
        <f>IF(G80="","",MAX(0,ROUND(G80-設定!$B$7,2)))</f>
        <v/>
      </c>
      <c r="I80" s="17" t="str">
        <f t="shared" si="5"/>
        <v/>
      </c>
      <c r="J80" s="18"/>
      <c r="K80" s="6"/>
    </row>
    <row r="81" spans="1:11" ht="17.25" x14ac:dyDescent="0.25">
      <c r="A81" s="12"/>
      <c r="B81" s="6"/>
      <c r="C81" s="13" t="str">
        <f t="shared" si="3"/>
        <v/>
      </c>
      <c r="D81" s="14"/>
      <c r="E81" s="14"/>
      <c r="F81" s="15"/>
      <c r="G81" s="16" t="str">
        <f t="shared" si="4"/>
        <v/>
      </c>
      <c r="H81" s="17" t="str">
        <f>IF(G81="","",MAX(0,ROUND(G81-設定!$B$7,2)))</f>
        <v/>
      </c>
      <c r="I81" s="17" t="str">
        <f t="shared" si="5"/>
        <v/>
      </c>
      <c r="J81" s="18"/>
      <c r="K81" s="6"/>
    </row>
    <row r="82" spans="1:11" ht="17.25" x14ac:dyDescent="0.25">
      <c r="A82" s="12"/>
      <c r="B82" s="6"/>
      <c r="C82" s="13" t="str">
        <f t="shared" si="3"/>
        <v/>
      </c>
      <c r="D82" s="14"/>
      <c r="E82" s="14"/>
      <c r="F82" s="15"/>
      <c r="G82" s="16" t="str">
        <f t="shared" si="4"/>
        <v/>
      </c>
      <c r="H82" s="17" t="str">
        <f>IF(G82="","",MAX(0,ROUND(G82-設定!$B$7,2)))</f>
        <v/>
      </c>
      <c r="I82" s="17" t="str">
        <f t="shared" si="5"/>
        <v/>
      </c>
      <c r="J82" s="18"/>
      <c r="K82" s="6"/>
    </row>
    <row r="83" spans="1:11" ht="17.25" x14ac:dyDescent="0.25">
      <c r="A83" s="12"/>
      <c r="B83" s="6"/>
      <c r="C83" s="13" t="str">
        <f t="shared" si="3"/>
        <v/>
      </c>
      <c r="D83" s="14"/>
      <c r="E83" s="14"/>
      <c r="F83" s="15"/>
      <c r="G83" s="16" t="str">
        <f t="shared" si="4"/>
        <v/>
      </c>
      <c r="H83" s="17" t="str">
        <f>IF(G83="","",MAX(0,ROUND(G83-設定!$B$7,2)))</f>
        <v/>
      </c>
      <c r="I83" s="17" t="str">
        <f t="shared" si="5"/>
        <v/>
      </c>
      <c r="J83" s="18"/>
      <c r="K83" s="6"/>
    </row>
    <row r="84" spans="1:11" ht="17.25" x14ac:dyDescent="0.25">
      <c r="A84" s="12"/>
      <c r="B84" s="6"/>
      <c r="C84" s="13" t="str">
        <f t="shared" si="3"/>
        <v/>
      </c>
      <c r="D84" s="14"/>
      <c r="E84" s="14"/>
      <c r="F84" s="15"/>
      <c r="G84" s="16" t="str">
        <f t="shared" si="4"/>
        <v/>
      </c>
      <c r="H84" s="17" t="str">
        <f>IF(G84="","",MAX(0,ROUND(G84-設定!$B$7,2)))</f>
        <v/>
      </c>
      <c r="I84" s="17" t="str">
        <f t="shared" si="5"/>
        <v/>
      </c>
      <c r="J84" s="18"/>
      <c r="K84" s="6"/>
    </row>
    <row r="85" spans="1:11" ht="17.25" x14ac:dyDescent="0.25">
      <c r="A85" s="12"/>
      <c r="B85" s="6"/>
      <c r="C85" s="13" t="str">
        <f t="shared" si="3"/>
        <v/>
      </c>
      <c r="D85" s="14"/>
      <c r="E85" s="14"/>
      <c r="F85" s="15"/>
      <c r="G85" s="16" t="str">
        <f t="shared" si="4"/>
        <v/>
      </c>
      <c r="H85" s="17" t="str">
        <f>IF(G85="","",MAX(0,ROUND(G85-設定!$B$7,2)))</f>
        <v/>
      </c>
      <c r="I85" s="17" t="str">
        <f t="shared" si="5"/>
        <v/>
      </c>
      <c r="J85" s="18"/>
      <c r="K85" s="6"/>
    </row>
    <row r="86" spans="1:11" ht="17.25" x14ac:dyDescent="0.25">
      <c r="A86" s="12"/>
      <c r="B86" s="6"/>
      <c r="C86" s="13" t="str">
        <f t="shared" si="3"/>
        <v/>
      </c>
      <c r="D86" s="14"/>
      <c r="E86" s="14"/>
      <c r="F86" s="15"/>
      <c r="G86" s="16" t="str">
        <f t="shared" si="4"/>
        <v/>
      </c>
      <c r="H86" s="17" t="str">
        <f>IF(G86="","",MAX(0,ROUND(G86-設定!$B$7,2)))</f>
        <v/>
      </c>
      <c r="I86" s="17" t="str">
        <f t="shared" si="5"/>
        <v/>
      </c>
      <c r="J86" s="18"/>
      <c r="K86" s="6"/>
    </row>
    <row r="87" spans="1:11" ht="17.25" x14ac:dyDescent="0.25">
      <c r="A87" s="12"/>
      <c r="B87" s="6"/>
      <c r="C87" s="13" t="str">
        <f t="shared" si="3"/>
        <v/>
      </c>
      <c r="D87" s="14"/>
      <c r="E87" s="14"/>
      <c r="F87" s="15"/>
      <c r="G87" s="16" t="str">
        <f t="shared" si="4"/>
        <v/>
      </c>
      <c r="H87" s="17" t="str">
        <f>IF(G87="","",MAX(0,ROUND(G87-設定!$B$7,2)))</f>
        <v/>
      </c>
      <c r="I87" s="17" t="str">
        <f t="shared" si="5"/>
        <v/>
      </c>
      <c r="J87" s="18"/>
      <c r="K87" s="6"/>
    </row>
    <row r="88" spans="1:11" ht="17.25" x14ac:dyDescent="0.25">
      <c r="A88" s="12"/>
      <c r="B88" s="6"/>
      <c r="C88" s="13" t="str">
        <f t="shared" si="3"/>
        <v/>
      </c>
      <c r="D88" s="14"/>
      <c r="E88" s="14"/>
      <c r="F88" s="15"/>
      <c r="G88" s="16" t="str">
        <f t="shared" si="4"/>
        <v/>
      </c>
      <c r="H88" s="17" t="str">
        <f>IF(G88="","",MAX(0,ROUND(G88-設定!$B$7,2)))</f>
        <v/>
      </c>
      <c r="I88" s="17" t="str">
        <f t="shared" si="5"/>
        <v/>
      </c>
      <c r="J88" s="18"/>
      <c r="K88" s="6"/>
    </row>
    <row r="89" spans="1:11" ht="17.25" x14ac:dyDescent="0.25">
      <c r="A89" s="12"/>
      <c r="B89" s="6"/>
      <c r="C89" s="13" t="str">
        <f t="shared" si="3"/>
        <v/>
      </c>
      <c r="D89" s="14"/>
      <c r="E89" s="14"/>
      <c r="F89" s="15"/>
      <c r="G89" s="16" t="str">
        <f t="shared" si="4"/>
        <v/>
      </c>
      <c r="H89" s="17" t="str">
        <f>IF(G89="","",MAX(0,ROUND(G89-設定!$B$7,2)))</f>
        <v/>
      </c>
      <c r="I89" s="17" t="str">
        <f t="shared" si="5"/>
        <v/>
      </c>
      <c r="J89" s="18"/>
      <c r="K89" s="6"/>
    </row>
    <row r="90" spans="1:11" ht="17.25" x14ac:dyDescent="0.25">
      <c r="A90" s="12"/>
      <c r="B90" s="6"/>
      <c r="C90" s="13" t="str">
        <f t="shared" si="3"/>
        <v/>
      </c>
      <c r="D90" s="14"/>
      <c r="E90" s="14"/>
      <c r="F90" s="15"/>
      <c r="G90" s="16" t="str">
        <f t="shared" si="4"/>
        <v/>
      </c>
      <c r="H90" s="17" t="str">
        <f>IF(G90="","",MAX(0,ROUND(G90-設定!$B$7,2)))</f>
        <v/>
      </c>
      <c r="I90" s="17" t="str">
        <f t="shared" si="5"/>
        <v/>
      </c>
      <c r="J90" s="18"/>
      <c r="K90" s="6"/>
    </row>
    <row r="91" spans="1:11" ht="17.25" x14ac:dyDescent="0.25">
      <c r="A91" s="12"/>
      <c r="B91" s="6"/>
      <c r="C91" s="13" t="str">
        <f t="shared" si="3"/>
        <v/>
      </c>
      <c r="D91" s="14"/>
      <c r="E91" s="14"/>
      <c r="F91" s="15"/>
      <c r="G91" s="16" t="str">
        <f t="shared" si="4"/>
        <v/>
      </c>
      <c r="H91" s="17" t="str">
        <f>IF(G91="","",MAX(0,ROUND(G91-設定!$B$7,2)))</f>
        <v/>
      </c>
      <c r="I91" s="17" t="str">
        <f t="shared" si="5"/>
        <v/>
      </c>
      <c r="J91" s="18"/>
      <c r="K91" s="6"/>
    </row>
    <row r="92" spans="1:11" ht="17.25" x14ac:dyDescent="0.25">
      <c r="A92" s="12"/>
      <c r="B92" s="6"/>
      <c r="C92" s="13" t="str">
        <f t="shared" si="3"/>
        <v/>
      </c>
      <c r="D92" s="14"/>
      <c r="E92" s="14"/>
      <c r="F92" s="15"/>
      <c r="G92" s="16" t="str">
        <f t="shared" si="4"/>
        <v/>
      </c>
      <c r="H92" s="17" t="str">
        <f>IF(G92="","",MAX(0,ROUND(G92-設定!$B$7,2)))</f>
        <v/>
      </c>
      <c r="I92" s="17" t="str">
        <f t="shared" si="5"/>
        <v/>
      </c>
      <c r="J92" s="18"/>
      <c r="K92" s="6"/>
    </row>
    <row r="93" spans="1:11" ht="17.25" x14ac:dyDescent="0.25">
      <c r="A93" s="12"/>
      <c r="B93" s="6"/>
      <c r="C93" s="13" t="str">
        <f t="shared" si="3"/>
        <v/>
      </c>
      <c r="D93" s="14"/>
      <c r="E93" s="14"/>
      <c r="F93" s="15"/>
      <c r="G93" s="16" t="str">
        <f t="shared" si="4"/>
        <v/>
      </c>
      <c r="H93" s="17" t="str">
        <f>IF(G93="","",MAX(0,ROUND(G93-設定!$B$7,2)))</f>
        <v/>
      </c>
      <c r="I93" s="17" t="str">
        <f t="shared" si="5"/>
        <v/>
      </c>
      <c r="J93" s="18"/>
      <c r="K93" s="6"/>
    </row>
    <row r="94" spans="1:11" ht="17.25" x14ac:dyDescent="0.25">
      <c r="A94" s="12"/>
      <c r="B94" s="6"/>
      <c r="C94" s="13" t="str">
        <f t="shared" si="3"/>
        <v/>
      </c>
      <c r="D94" s="14"/>
      <c r="E94" s="14"/>
      <c r="F94" s="15"/>
      <c r="G94" s="16" t="str">
        <f t="shared" si="4"/>
        <v/>
      </c>
      <c r="H94" s="17" t="str">
        <f>IF(G94="","",MAX(0,ROUND(G94-設定!$B$7,2)))</f>
        <v/>
      </c>
      <c r="I94" s="17" t="str">
        <f t="shared" si="5"/>
        <v/>
      </c>
      <c r="J94" s="18"/>
      <c r="K94" s="6"/>
    </row>
    <row r="95" spans="1:11" ht="17.25" x14ac:dyDescent="0.25">
      <c r="A95" s="12"/>
      <c r="B95" s="6"/>
      <c r="C95" s="13" t="str">
        <f t="shared" si="3"/>
        <v/>
      </c>
      <c r="D95" s="14"/>
      <c r="E95" s="14"/>
      <c r="F95" s="15"/>
      <c r="G95" s="16" t="str">
        <f t="shared" si="4"/>
        <v/>
      </c>
      <c r="H95" s="17" t="str">
        <f>IF(G95="","",MAX(0,ROUND(G95-設定!$B$7,2)))</f>
        <v/>
      </c>
      <c r="I95" s="17" t="str">
        <f t="shared" si="5"/>
        <v/>
      </c>
      <c r="J95" s="18"/>
      <c r="K95" s="6"/>
    </row>
    <row r="96" spans="1:11" ht="17.25" x14ac:dyDescent="0.25">
      <c r="A96" s="12"/>
      <c r="B96" s="6"/>
      <c r="C96" s="13" t="str">
        <f t="shared" si="3"/>
        <v/>
      </c>
      <c r="D96" s="14"/>
      <c r="E96" s="14"/>
      <c r="F96" s="15"/>
      <c r="G96" s="16" t="str">
        <f t="shared" si="4"/>
        <v/>
      </c>
      <c r="H96" s="17" t="str">
        <f>IF(G96="","",MAX(0,ROUND(G96-設定!$B$7,2)))</f>
        <v/>
      </c>
      <c r="I96" s="17" t="str">
        <f t="shared" si="5"/>
        <v/>
      </c>
      <c r="J96" s="18"/>
      <c r="K96" s="6"/>
    </row>
    <row r="97" spans="1:11" ht="17.25" x14ac:dyDescent="0.25">
      <c r="A97" s="12"/>
      <c r="B97" s="6"/>
      <c r="C97" s="13" t="str">
        <f t="shared" si="3"/>
        <v/>
      </c>
      <c r="D97" s="14"/>
      <c r="E97" s="14"/>
      <c r="F97" s="15"/>
      <c r="G97" s="16" t="str">
        <f t="shared" si="4"/>
        <v/>
      </c>
      <c r="H97" s="17" t="str">
        <f>IF(G97="","",MAX(0,ROUND(G97-設定!$B$7,2)))</f>
        <v/>
      </c>
      <c r="I97" s="17" t="str">
        <f t="shared" si="5"/>
        <v/>
      </c>
      <c r="J97" s="18"/>
      <c r="K97" s="6"/>
    </row>
    <row r="98" spans="1:11" ht="17.25" x14ac:dyDescent="0.25">
      <c r="A98" s="12"/>
      <c r="B98" s="6"/>
      <c r="C98" s="13" t="str">
        <f t="shared" si="3"/>
        <v/>
      </c>
      <c r="D98" s="14"/>
      <c r="E98" s="14"/>
      <c r="F98" s="15"/>
      <c r="G98" s="16" t="str">
        <f t="shared" si="4"/>
        <v/>
      </c>
      <c r="H98" s="17" t="str">
        <f>IF(G98="","",MAX(0,ROUND(G98-設定!$B$7,2)))</f>
        <v/>
      </c>
      <c r="I98" s="17" t="str">
        <f t="shared" si="5"/>
        <v/>
      </c>
      <c r="J98" s="18"/>
      <c r="K98" s="6"/>
    </row>
    <row r="99" spans="1:11" ht="17.25" x14ac:dyDescent="0.25">
      <c r="A99" s="12"/>
      <c r="B99" s="6"/>
      <c r="C99" s="13" t="str">
        <f t="shared" si="3"/>
        <v/>
      </c>
      <c r="D99" s="14"/>
      <c r="E99" s="14"/>
      <c r="F99" s="15"/>
      <c r="G99" s="16" t="str">
        <f t="shared" si="4"/>
        <v/>
      </c>
      <c r="H99" s="17" t="str">
        <f>IF(G99="","",MAX(0,ROUND(G99-設定!$B$7,2)))</f>
        <v/>
      </c>
      <c r="I99" s="17" t="str">
        <f t="shared" si="5"/>
        <v/>
      </c>
      <c r="J99" s="18"/>
      <c r="K99" s="6"/>
    </row>
    <row r="100" spans="1:11" ht="17.25" x14ac:dyDescent="0.25">
      <c r="A100" s="12"/>
      <c r="B100" s="6"/>
      <c r="C100" s="13" t="str">
        <f t="shared" si="3"/>
        <v/>
      </c>
      <c r="D100" s="14"/>
      <c r="E100" s="14"/>
      <c r="F100" s="15"/>
      <c r="G100" s="16" t="str">
        <f t="shared" si="4"/>
        <v/>
      </c>
      <c r="H100" s="17" t="str">
        <f>IF(G100="","",MAX(0,ROUND(G100-設定!$B$7,2)))</f>
        <v/>
      </c>
      <c r="I100" s="17" t="str">
        <f t="shared" si="5"/>
        <v/>
      </c>
      <c r="J100" s="18"/>
      <c r="K100" s="6"/>
    </row>
    <row r="101" spans="1:11" ht="17.25" x14ac:dyDescent="0.25">
      <c r="A101" s="12"/>
      <c r="B101" s="6"/>
      <c r="C101" s="13" t="str">
        <f t="shared" si="3"/>
        <v/>
      </c>
      <c r="D101" s="14"/>
      <c r="E101" s="14"/>
      <c r="F101" s="15"/>
      <c r="G101" s="16" t="str">
        <f t="shared" si="4"/>
        <v/>
      </c>
      <c r="H101" s="17" t="str">
        <f>IF(G101="","",MAX(0,ROUND(G101-設定!$B$7,2)))</f>
        <v/>
      </c>
      <c r="I101" s="17" t="str">
        <f t="shared" si="5"/>
        <v/>
      </c>
      <c r="J101" s="18"/>
      <c r="K101" s="6"/>
    </row>
    <row r="102" spans="1:11" ht="17.25" x14ac:dyDescent="0.25">
      <c r="A102" s="12"/>
      <c r="B102" s="6"/>
      <c r="C102" s="13" t="str">
        <f t="shared" si="3"/>
        <v/>
      </c>
      <c r="D102" s="14"/>
      <c r="E102" s="14"/>
      <c r="F102" s="15"/>
      <c r="G102" s="16" t="str">
        <f t="shared" si="4"/>
        <v/>
      </c>
      <c r="H102" s="17" t="str">
        <f>IF(G102="","",MAX(0,ROUND(G102-設定!$B$7,2)))</f>
        <v/>
      </c>
      <c r="I102" s="17" t="str">
        <f t="shared" si="5"/>
        <v/>
      </c>
      <c r="J102" s="18"/>
      <c r="K102" s="6"/>
    </row>
    <row r="103" spans="1:11" ht="17.25" x14ac:dyDescent="0.25">
      <c r="A103" s="12"/>
      <c r="B103" s="6"/>
      <c r="C103" s="13" t="str">
        <f t="shared" si="3"/>
        <v/>
      </c>
      <c r="D103" s="14"/>
      <c r="E103" s="14"/>
      <c r="F103" s="15"/>
      <c r="G103" s="16" t="str">
        <f t="shared" si="4"/>
        <v/>
      </c>
      <c r="H103" s="17" t="str">
        <f>IF(G103="","",MAX(0,ROUND(G103-設定!$B$7,2)))</f>
        <v/>
      </c>
      <c r="I103" s="17" t="str">
        <f t="shared" si="5"/>
        <v/>
      </c>
      <c r="J103" s="18"/>
      <c r="K103" s="6"/>
    </row>
    <row r="104" spans="1:11" ht="17.25" x14ac:dyDescent="0.25">
      <c r="A104" s="12"/>
      <c r="B104" s="6"/>
      <c r="C104" s="13" t="str">
        <f t="shared" si="3"/>
        <v/>
      </c>
      <c r="D104" s="14"/>
      <c r="E104" s="14"/>
      <c r="F104" s="15"/>
      <c r="G104" s="16" t="str">
        <f t="shared" si="4"/>
        <v/>
      </c>
      <c r="H104" s="17" t="str">
        <f>IF(G104="","",MAX(0,ROUND(G104-設定!$B$7,2)))</f>
        <v/>
      </c>
      <c r="I104" s="17" t="str">
        <f t="shared" si="5"/>
        <v/>
      </c>
      <c r="J104" s="18"/>
      <c r="K104" s="6"/>
    </row>
    <row r="105" spans="1:11" ht="17.25" x14ac:dyDescent="0.25">
      <c r="A105" s="12"/>
      <c r="B105" s="6"/>
      <c r="C105" s="13" t="str">
        <f t="shared" si="3"/>
        <v/>
      </c>
      <c r="D105" s="14"/>
      <c r="E105" s="14"/>
      <c r="F105" s="15"/>
      <c r="G105" s="16" t="str">
        <f t="shared" si="4"/>
        <v/>
      </c>
      <c r="H105" s="17" t="str">
        <f>IF(G105="","",MAX(0,ROUND(G105-設定!$B$7,2)))</f>
        <v/>
      </c>
      <c r="I105" s="17" t="str">
        <f t="shared" si="5"/>
        <v/>
      </c>
      <c r="J105" s="18"/>
      <c r="K105" s="6"/>
    </row>
    <row r="106" spans="1:11" ht="17.25" x14ac:dyDescent="0.25">
      <c r="A106" s="12"/>
      <c r="B106" s="6"/>
      <c r="C106" s="13" t="str">
        <f t="shared" si="3"/>
        <v/>
      </c>
      <c r="D106" s="14"/>
      <c r="E106" s="14"/>
      <c r="F106" s="15"/>
      <c r="G106" s="16" t="str">
        <f t="shared" si="4"/>
        <v/>
      </c>
      <c r="H106" s="17" t="str">
        <f>IF(G106="","",MAX(0,ROUND(G106-設定!$B$7,2)))</f>
        <v/>
      </c>
      <c r="I106" s="17" t="str">
        <f t="shared" si="5"/>
        <v/>
      </c>
      <c r="J106" s="18"/>
      <c r="K106" s="6"/>
    </row>
    <row r="107" spans="1:11" ht="17.25" x14ac:dyDescent="0.25">
      <c r="A107" s="12"/>
      <c r="B107" s="6"/>
      <c r="C107" s="13" t="str">
        <f t="shared" si="3"/>
        <v/>
      </c>
      <c r="D107" s="14"/>
      <c r="E107" s="14"/>
      <c r="F107" s="15"/>
      <c r="G107" s="16" t="str">
        <f t="shared" si="4"/>
        <v/>
      </c>
      <c r="H107" s="17" t="str">
        <f>IF(G107="","",MAX(0,ROUND(G107-設定!$B$7,2)))</f>
        <v/>
      </c>
      <c r="I107" s="17" t="str">
        <f t="shared" si="5"/>
        <v/>
      </c>
      <c r="J107" s="18"/>
      <c r="K107" s="6"/>
    </row>
    <row r="108" spans="1:11" ht="17.25" x14ac:dyDescent="0.25">
      <c r="A108" s="12"/>
      <c r="B108" s="6"/>
      <c r="C108" s="13" t="str">
        <f t="shared" si="3"/>
        <v/>
      </c>
      <c r="D108" s="14"/>
      <c r="E108" s="14"/>
      <c r="F108" s="15"/>
      <c r="G108" s="16" t="str">
        <f t="shared" si="4"/>
        <v/>
      </c>
      <c r="H108" s="17" t="str">
        <f>IF(G108="","",MAX(0,ROUND(G108-設定!$B$7,2)))</f>
        <v/>
      </c>
      <c r="I108" s="17" t="str">
        <f t="shared" si="5"/>
        <v/>
      </c>
      <c r="J108" s="18"/>
      <c r="K108" s="6"/>
    </row>
    <row r="109" spans="1:11" ht="17.25" x14ac:dyDescent="0.25">
      <c r="A109" s="12"/>
      <c r="B109" s="6"/>
      <c r="C109" s="13" t="str">
        <f t="shared" si="3"/>
        <v/>
      </c>
      <c r="D109" s="14"/>
      <c r="E109" s="14"/>
      <c r="F109" s="15"/>
      <c r="G109" s="16" t="str">
        <f t="shared" si="4"/>
        <v/>
      </c>
      <c r="H109" s="17" t="str">
        <f>IF(G109="","",MAX(0,ROUND(G109-設定!$B$7,2)))</f>
        <v/>
      </c>
      <c r="I109" s="17" t="str">
        <f t="shared" si="5"/>
        <v/>
      </c>
      <c r="J109" s="18"/>
      <c r="K109" s="6"/>
    </row>
    <row r="110" spans="1:11" ht="17.25" x14ac:dyDescent="0.25">
      <c r="A110" s="12"/>
      <c r="B110" s="6"/>
      <c r="C110" s="13" t="str">
        <f t="shared" si="3"/>
        <v/>
      </c>
      <c r="D110" s="14"/>
      <c r="E110" s="14"/>
      <c r="F110" s="15"/>
      <c r="G110" s="16" t="str">
        <f t="shared" si="4"/>
        <v/>
      </c>
      <c r="H110" s="17" t="str">
        <f>IF(G110="","",MAX(0,ROUND(G110-設定!$B$7,2)))</f>
        <v/>
      </c>
      <c r="I110" s="17" t="str">
        <f t="shared" si="5"/>
        <v/>
      </c>
      <c r="J110" s="18"/>
      <c r="K110" s="6"/>
    </row>
    <row r="111" spans="1:11" ht="17.25" x14ac:dyDescent="0.25">
      <c r="A111" s="12"/>
      <c r="B111" s="6"/>
      <c r="C111" s="13" t="str">
        <f t="shared" si="3"/>
        <v/>
      </c>
      <c r="D111" s="14"/>
      <c r="E111" s="14"/>
      <c r="F111" s="15"/>
      <c r="G111" s="16" t="str">
        <f t="shared" si="4"/>
        <v/>
      </c>
      <c r="H111" s="17" t="str">
        <f>IF(G111="","",MAX(0,ROUND(G111-設定!$B$7,2)))</f>
        <v/>
      </c>
      <c r="I111" s="17" t="str">
        <f t="shared" si="5"/>
        <v/>
      </c>
      <c r="J111" s="18"/>
      <c r="K111" s="6"/>
    </row>
    <row r="112" spans="1:11" ht="17.25" x14ac:dyDescent="0.25">
      <c r="A112" s="12"/>
      <c r="B112" s="6"/>
      <c r="C112" s="13" t="str">
        <f t="shared" si="3"/>
        <v/>
      </c>
      <c r="D112" s="14"/>
      <c r="E112" s="14"/>
      <c r="F112" s="15"/>
      <c r="G112" s="16" t="str">
        <f t="shared" si="4"/>
        <v/>
      </c>
      <c r="H112" s="17" t="str">
        <f>IF(G112="","",MAX(0,ROUND(G112-設定!$B$7,2)))</f>
        <v/>
      </c>
      <c r="I112" s="17" t="str">
        <f t="shared" si="5"/>
        <v/>
      </c>
      <c r="J112" s="18"/>
      <c r="K112" s="6"/>
    </row>
    <row r="113" spans="1:11" ht="17.25" x14ac:dyDescent="0.25">
      <c r="A113" s="12"/>
      <c r="B113" s="6"/>
      <c r="C113" s="13" t="str">
        <f t="shared" si="3"/>
        <v/>
      </c>
      <c r="D113" s="14"/>
      <c r="E113" s="14"/>
      <c r="F113" s="15"/>
      <c r="G113" s="16" t="str">
        <f t="shared" si="4"/>
        <v/>
      </c>
      <c r="H113" s="17" t="str">
        <f>IF(G113="","",MAX(0,ROUND(G113-設定!$B$7,2)))</f>
        <v/>
      </c>
      <c r="I113" s="17" t="str">
        <f t="shared" si="5"/>
        <v/>
      </c>
      <c r="J113" s="18"/>
      <c r="K113" s="6"/>
    </row>
    <row r="114" spans="1:11" ht="17.25" x14ac:dyDescent="0.25">
      <c r="A114" s="12"/>
      <c r="B114" s="6"/>
      <c r="C114" s="13" t="str">
        <f t="shared" si="3"/>
        <v/>
      </c>
      <c r="D114" s="14"/>
      <c r="E114" s="14"/>
      <c r="F114" s="15"/>
      <c r="G114" s="16" t="str">
        <f t="shared" si="4"/>
        <v/>
      </c>
      <c r="H114" s="17" t="str">
        <f>IF(G114="","",MAX(0,ROUND(G114-設定!$B$7,2)))</f>
        <v/>
      </c>
      <c r="I114" s="17" t="str">
        <f t="shared" si="5"/>
        <v/>
      </c>
      <c r="J114" s="18"/>
      <c r="K114" s="6"/>
    </row>
    <row r="115" spans="1:11" ht="17.25" x14ac:dyDescent="0.25">
      <c r="A115" s="12"/>
      <c r="B115" s="6"/>
      <c r="C115" s="13" t="str">
        <f t="shared" si="3"/>
        <v/>
      </c>
      <c r="D115" s="14"/>
      <c r="E115" s="14"/>
      <c r="F115" s="15"/>
      <c r="G115" s="16" t="str">
        <f t="shared" si="4"/>
        <v/>
      </c>
      <c r="H115" s="17" t="str">
        <f>IF(G115="","",MAX(0,ROUND(G115-設定!$B$7,2)))</f>
        <v/>
      </c>
      <c r="I115" s="17" t="str">
        <f t="shared" si="5"/>
        <v/>
      </c>
      <c r="J115" s="18"/>
      <c r="K115" s="6"/>
    </row>
    <row r="116" spans="1:11" ht="17.25" x14ac:dyDescent="0.25">
      <c r="A116" s="12"/>
      <c r="B116" s="6"/>
      <c r="C116" s="13" t="str">
        <f t="shared" si="3"/>
        <v/>
      </c>
      <c r="D116" s="14"/>
      <c r="E116" s="14"/>
      <c r="F116" s="15"/>
      <c r="G116" s="16" t="str">
        <f t="shared" si="4"/>
        <v/>
      </c>
      <c r="H116" s="17" t="str">
        <f>IF(G116="","",MAX(0,ROUND(G116-設定!$B$7,2)))</f>
        <v/>
      </c>
      <c r="I116" s="17" t="str">
        <f t="shared" si="5"/>
        <v/>
      </c>
      <c r="J116" s="18"/>
      <c r="K116" s="6"/>
    </row>
    <row r="117" spans="1:11" ht="17.25" x14ac:dyDescent="0.25">
      <c r="A117" s="12"/>
      <c r="B117" s="6"/>
      <c r="C117" s="13" t="str">
        <f t="shared" si="3"/>
        <v/>
      </c>
      <c r="D117" s="14"/>
      <c r="E117" s="14"/>
      <c r="F117" s="15"/>
      <c r="G117" s="16" t="str">
        <f t="shared" si="4"/>
        <v/>
      </c>
      <c r="H117" s="17" t="str">
        <f>IF(G117="","",MAX(0,ROUND(G117-設定!$B$7,2)))</f>
        <v/>
      </c>
      <c r="I117" s="17" t="str">
        <f t="shared" si="5"/>
        <v/>
      </c>
      <c r="J117" s="18"/>
      <c r="K117" s="6"/>
    </row>
    <row r="118" spans="1:11" ht="17.25" x14ac:dyDescent="0.25">
      <c r="A118" s="12"/>
      <c r="B118" s="6"/>
      <c r="C118" s="13" t="str">
        <f t="shared" si="3"/>
        <v/>
      </c>
      <c r="D118" s="14"/>
      <c r="E118" s="14"/>
      <c r="F118" s="15"/>
      <c r="G118" s="16" t="str">
        <f t="shared" si="4"/>
        <v/>
      </c>
      <c r="H118" s="17" t="str">
        <f>IF(G118="","",MAX(0,ROUND(G118-設定!$B$7,2)))</f>
        <v/>
      </c>
      <c r="I118" s="17" t="str">
        <f t="shared" si="5"/>
        <v/>
      </c>
      <c r="J118" s="18"/>
      <c r="K118" s="6"/>
    </row>
    <row r="119" spans="1:11" ht="17.25" x14ac:dyDescent="0.25">
      <c r="A119" s="12"/>
      <c r="B119" s="6"/>
      <c r="C119" s="13" t="str">
        <f t="shared" si="3"/>
        <v/>
      </c>
      <c r="D119" s="14"/>
      <c r="E119" s="14"/>
      <c r="F119" s="15"/>
      <c r="G119" s="16" t="str">
        <f t="shared" si="4"/>
        <v/>
      </c>
      <c r="H119" s="17" t="str">
        <f>IF(G119="","",MAX(0,ROUND(G119-設定!$B$7,2)))</f>
        <v/>
      </c>
      <c r="I119" s="17" t="str">
        <f t="shared" si="5"/>
        <v/>
      </c>
      <c r="J119" s="18"/>
      <c r="K119" s="6"/>
    </row>
    <row r="120" spans="1:11" ht="17.25" x14ac:dyDescent="0.25">
      <c r="A120" s="12"/>
      <c r="B120" s="6"/>
      <c r="C120" s="13" t="str">
        <f t="shared" si="3"/>
        <v/>
      </c>
      <c r="D120" s="14"/>
      <c r="E120" s="14"/>
      <c r="F120" s="15"/>
      <c r="G120" s="16" t="str">
        <f t="shared" si="4"/>
        <v/>
      </c>
      <c r="H120" s="17" t="str">
        <f>IF(G120="","",MAX(0,ROUND(G120-設定!$B$7,2)))</f>
        <v/>
      </c>
      <c r="I120" s="17" t="str">
        <f t="shared" si="5"/>
        <v/>
      </c>
      <c r="J120" s="18"/>
      <c r="K120" s="6"/>
    </row>
    <row r="121" spans="1:11" ht="17.25" x14ac:dyDescent="0.25">
      <c r="A121" s="12"/>
      <c r="B121" s="6"/>
      <c r="C121" s="13" t="str">
        <f t="shared" si="3"/>
        <v/>
      </c>
      <c r="D121" s="14"/>
      <c r="E121" s="14"/>
      <c r="F121" s="15"/>
      <c r="G121" s="16" t="str">
        <f t="shared" si="4"/>
        <v/>
      </c>
      <c r="H121" s="17" t="str">
        <f>IF(G121="","",MAX(0,ROUND(G121-設定!$B$7,2)))</f>
        <v/>
      </c>
      <c r="I121" s="17" t="str">
        <f t="shared" si="5"/>
        <v/>
      </c>
      <c r="J121" s="18"/>
      <c r="K121" s="6"/>
    </row>
    <row r="122" spans="1:11" ht="17.25" x14ac:dyDescent="0.25">
      <c r="A122" s="12"/>
      <c r="B122" s="6"/>
      <c r="C122" s="13" t="str">
        <f t="shared" si="3"/>
        <v/>
      </c>
      <c r="D122" s="14"/>
      <c r="E122" s="14"/>
      <c r="F122" s="15"/>
      <c r="G122" s="16" t="str">
        <f t="shared" si="4"/>
        <v/>
      </c>
      <c r="H122" s="17" t="str">
        <f>IF(G122="","",MAX(0,ROUND(G122-設定!$B$7,2)))</f>
        <v/>
      </c>
      <c r="I122" s="17" t="str">
        <f t="shared" si="5"/>
        <v/>
      </c>
      <c r="J122" s="18"/>
      <c r="K122" s="6"/>
    </row>
    <row r="123" spans="1:11" ht="17.25" x14ac:dyDescent="0.25">
      <c r="A123" s="12"/>
      <c r="B123" s="6"/>
      <c r="C123" s="13" t="str">
        <f t="shared" si="3"/>
        <v/>
      </c>
      <c r="D123" s="14"/>
      <c r="E123" s="14"/>
      <c r="F123" s="15"/>
      <c r="G123" s="16" t="str">
        <f t="shared" si="4"/>
        <v/>
      </c>
      <c r="H123" s="17" t="str">
        <f>IF(G123="","",MAX(0,ROUND(G123-設定!$B$7,2)))</f>
        <v/>
      </c>
      <c r="I123" s="17" t="str">
        <f t="shared" si="5"/>
        <v/>
      </c>
      <c r="J123" s="18"/>
      <c r="K123" s="6"/>
    </row>
    <row r="124" spans="1:11" ht="17.25" x14ac:dyDescent="0.25">
      <c r="A124" s="12"/>
      <c r="B124" s="6"/>
      <c r="C124" s="13" t="str">
        <f t="shared" si="3"/>
        <v/>
      </c>
      <c r="D124" s="14"/>
      <c r="E124" s="14"/>
      <c r="F124" s="15"/>
      <c r="G124" s="16" t="str">
        <f t="shared" si="4"/>
        <v/>
      </c>
      <c r="H124" s="17" t="str">
        <f>IF(G124="","",MAX(0,ROUND(G124-設定!$B$7,2)))</f>
        <v/>
      </c>
      <c r="I124" s="17" t="str">
        <f t="shared" si="5"/>
        <v/>
      </c>
      <c r="J124" s="18"/>
      <c r="K124" s="6"/>
    </row>
    <row r="125" spans="1:11" ht="17.25" x14ac:dyDescent="0.25">
      <c r="A125" s="12"/>
      <c r="B125" s="6"/>
      <c r="C125" s="13" t="str">
        <f t="shared" si="3"/>
        <v/>
      </c>
      <c r="D125" s="14"/>
      <c r="E125" s="14"/>
      <c r="F125" s="15"/>
      <c r="G125" s="16" t="str">
        <f t="shared" si="4"/>
        <v/>
      </c>
      <c r="H125" s="17" t="str">
        <f>IF(G125="","",MAX(0,ROUND(G125-設定!$B$7,2)))</f>
        <v/>
      </c>
      <c r="I125" s="17" t="str">
        <f t="shared" si="5"/>
        <v/>
      </c>
      <c r="J125" s="18"/>
      <c r="K125" s="6"/>
    </row>
    <row r="126" spans="1:11" ht="17.25" x14ac:dyDescent="0.25">
      <c r="A126" s="12"/>
      <c r="B126" s="6"/>
      <c r="C126" s="13" t="str">
        <f t="shared" si="3"/>
        <v/>
      </c>
      <c r="D126" s="14"/>
      <c r="E126" s="14"/>
      <c r="F126" s="15"/>
      <c r="G126" s="16" t="str">
        <f t="shared" si="4"/>
        <v/>
      </c>
      <c r="H126" s="17" t="str">
        <f>IF(G126="","",MAX(0,ROUND(G126-設定!$B$7,2)))</f>
        <v/>
      </c>
      <c r="I126" s="17" t="str">
        <f t="shared" si="5"/>
        <v/>
      </c>
      <c r="J126" s="18"/>
      <c r="K126" s="6"/>
    </row>
    <row r="127" spans="1:11" ht="17.25" x14ac:dyDescent="0.25">
      <c r="A127" s="12"/>
      <c r="B127" s="6"/>
      <c r="C127" s="13" t="str">
        <f t="shared" si="3"/>
        <v/>
      </c>
      <c r="D127" s="14"/>
      <c r="E127" s="14"/>
      <c r="F127" s="15"/>
      <c r="G127" s="16" t="str">
        <f t="shared" si="4"/>
        <v/>
      </c>
      <c r="H127" s="17" t="str">
        <f>IF(G127="","",MAX(0,ROUND(G127-設定!$B$7,2)))</f>
        <v/>
      </c>
      <c r="I127" s="17" t="str">
        <f t="shared" si="5"/>
        <v/>
      </c>
      <c r="J127" s="18"/>
      <c r="K127" s="6"/>
    </row>
    <row r="128" spans="1:11" ht="17.25" x14ac:dyDescent="0.25">
      <c r="A128" s="12"/>
      <c r="B128" s="6"/>
      <c r="C128" s="13" t="str">
        <f t="shared" si="3"/>
        <v/>
      </c>
      <c r="D128" s="14"/>
      <c r="E128" s="14"/>
      <c r="F128" s="15"/>
      <c r="G128" s="16" t="str">
        <f t="shared" si="4"/>
        <v/>
      </c>
      <c r="H128" s="17" t="str">
        <f>IF(G128="","",MAX(0,ROUND(G128-設定!$B$7,2)))</f>
        <v/>
      </c>
      <c r="I128" s="17" t="str">
        <f t="shared" si="5"/>
        <v/>
      </c>
      <c r="J128" s="18"/>
      <c r="K128" s="6"/>
    </row>
    <row r="129" spans="1:11" ht="17.25" x14ac:dyDescent="0.25">
      <c r="A129" s="12"/>
      <c r="B129" s="6"/>
      <c r="C129" s="13" t="str">
        <f t="shared" si="3"/>
        <v/>
      </c>
      <c r="D129" s="14"/>
      <c r="E129" s="14"/>
      <c r="F129" s="15"/>
      <c r="G129" s="16" t="str">
        <f t="shared" si="4"/>
        <v/>
      </c>
      <c r="H129" s="17" t="str">
        <f>IF(G129="","",MAX(0,ROUND(G129-設定!$B$7,2)))</f>
        <v/>
      </c>
      <c r="I129" s="17" t="str">
        <f t="shared" si="5"/>
        <v/>
      </c>
      <c r="J129" s="18"/>
      <c r="K129" s="6"/>
    </row>
    <row r="130" spans="1:11" ht="17.25" x14ac:dyDescent="0.25">
      <c r="A130" s="12"/>
      <c r="B130" s="6"/>
      <c r="C130" s="13" t="str">
        <f t="shared" si="3"/>
        <v/>
      </c>
      <c r="D130" s="14"/>
      <c r="E130" s="14"/>
      <c r="F130" s="15"/>
      <c r="G130" s="16" t="str">
        <f t="shared" si="4"/>
        <v/>
      </c>
      <c r="H130" s="17" t="str">
        <f>IF(G130="","",MAX(0,ROUND(G130-設定!$B$7,2)))</f>
        <v/>
      </c>
      <c r="I130" s="17" t="str">
        <f t="shared" si="5"/>
        <v/>
      </c>
      <c r="J130" s="18"/>
      <c r="K130" s="6"/>
    </row>
    <row r="131" spans="1:11" ht="17.25" x14ac:dyDescent="0.25">
      <c r="A131" s="12"/>
      <c r="B131" s="6"/>
      <c r="C131" s="13" t="str">
        <f t="shared" si="3"/>
        <v/>
      </c>
      <c r="D131" s="14"/>
      <c r="E131" s="14"/>
      <c r="F131" s="15"/>
      <c r="G131" s="16" t="str">
        <f t="shared" si="4"/>
        <v/>
      </c>
      <c r="H131" s="17" t="str">
        <f>IF(G131="","",MAX(0,ROUND(G131-設定!$B$7,2)))</f>
        <v/>
      </c>
      <c r="I131" s="17" t="str">
        <f t="shared" si="5"/>
        <v/>
      </c>
      <c r="J131" s="18"/>
      <c r="K131" s="6"/>
    </row>
    <row r="132" spans="1:11" ht="17.25" x14ac:dyDescent="0.25">
      <c r="A132" s="12"/>
      <c r="B132" s="6"/>
      <c r="C132" s="13" t="str">
        <f t="shared" si="3"/>
        <v/>
      </c>
      <c r="D132" s="14"/>
      <c r="E132" s="14"/>
      <c r="F132" s="15"/>
      <c r="G132" s="16" t="str">
        <f t="shared" si="4"/>
        <v/>
      </c>
      <c r="H132" s="17" t="str">
        <f>IF(G132="","",MAX(0,ROUND(G132-設定!$B$7,2)))</f>
        <v/>
      </c>
      <c r="I132" s="17" t="str">
        <f t="shared" si="5"/>
        <v/>
      </c>
      <c r="J132" s="18"/>
      <c r="K132" s="6"/>
    </row>
    <row r="133" spans="1:11" ht="17.25" x14ac:dyDescent="0.25">
      <c r="A133" s="12"/>
      <c r="B133" s="6"/>
      <c r="C133" s="13" t="str">
        <f t="shared" si="3"/>
        <v/>
      </c>
      <c r="D133" s="14"/>
      <c r="E133" s="14"/>
      <c r="F133" s="15"/>
      <c r="G133" s="16" t="str">
        <f t="shared" si="4"/>
        <v/>
      </c>
      <c r="H133" s="17" t="str">
        <f>IF(G133="","",MAX(0,ROUND(G133-設定!$B$7,2)))</f>
        <v/>
      </c>
      <c r="I133" s="17" t="str">
        <f t="shared" si="5"/>
        <v/>
      </c>
      <c r="J133" s="18"/>
      <c r="K133" s="6"/>
    </row>
    <row r="134" spans="1:11" ht="17.25" x14ac:dyDescent="0.25">
      <c r="A134" s="12"/>
      <c r="B134" s="6"/>
      <c r="C134" s="13" t="str">
        <f t="shared" si="3"/>
        <v/>
      </c>
      <c r="D134" s="14"/>
      <c r="E134" s="14"/>
      <c r="F134" s="15"/>
      <c r="G134" s="16" t="str">
        <f t="shared" si="4"/>
        <v/>
      </c>
      <c r="H134" s="17" t="str">
        <f>IF(G134="","",MAX(0,ROUND(G134-設定!$B$7,2)))</f>
        <v/>
      </c>
      <c r="I134" s="17" t="str">
        <f t="shared" si="5"/>
        <v/>
      </c>
      <c r="J134" s="18"/>
      <c r="K134" s="6"/>
    </row>
    <row r="135" spans="1:11" ht="17.25" x14ac:dyDescent="0.25">
      <c r="A135" s="12"/>
      <c r="B135" s="6"/>
      <c r="C135" s="13" t="str">
        <f t="shared" ref="C135:C198" si="6">IF(A135="","",CHOOSE(WEEKDAY(A135),"日","月","火","水","木","金","土"))</f>
        <v/>
      </c>
      <c r="D135" s="14"/>
      <c r="E135" s="14"/>
      <c r="F135" s="15"/>
      <c r="G135" s="16" t="str">
        <f t="shared" ref="G135:G198" si="7">IF(OR(D135="",E135=""),"",ROUND(((E135+IF(E135&lt;D135,1,0))-D135)*24-N(F135)/60,2))</f>
        <v/>
      </c>
      <c r="H135" s="17" t="str">
        <f>IF(G135="","",MAX(0,ROUND(G135-設定!$B$7,2)))</f>
        <v/>
      </c>
      <c r="I135" s="17" t="str">
        <f t="shared" ref="I135:I198" si="8">IF(OR(D135="",E135=""),"",ROUND((MAX(0,MIN((E135+IF(E135&lt;D135,1,0)),5/24)-D135)+MAX(0,MIN((E135+IF(E135&lt;D135,1,0)),29/24)-MAX(D135,22/24)))*24,2))</f>
        <v/>
      </c>
      <c r="J135" s="18"/>
      <c r="K135" s="6"/>
    </row>
    <row r="136" spans="1:11" ht="17.25" x14ac:dyDescent="0.25">
      <c r="A136" s="12"/>
      <c r="B136" s="6"/>
      <c r="C136" s="13" t="str">
        <f t="shared" si="6"/>
        <v/>
      </c>
      <c r="D136" s="14"/>
      <c r="E136" s="14"/>
      <c r="F136" s="15"/>
      <c r="G136" s="16" t="str">
        <f t="shared" si="7"/>
        <v/>
      </c>
      <c r="H136" s="17" t="str">
        <f>IF(G136="","",MAX(0,ROUND(G136-設定!$B$7,2)))</f>
        <v/>
      </c>
      <c r="I136" s="17" t="str">
        <f t="shared" si="8"/>
        <v/>
      </c>
      <c r="J136" s="18"/>
      <c r="K136" s="6"/>
    </row>
    <row r="137" spans="1:11" ht="17.25" x14ac:dyDescent="0.25">
      <c r="A137" s="12"/>
      <c r="B137" s="6"/>
      <c r="C137" s="13" t="str">
        <f t="shared" si="6"/>
        <v/>
      </c>
      <c r="D137" s="14"/>
      <c r="E137" s="14"/>
      <c r="F137" s="15"/>
      <c r="G137" s="16" t="str">
        <f t="shared" si="7"/>
        <v/>
      </c>
      <c r="H137" s="17" t="str">
        <f>IF(G137="","",MAX(0,ROUND(G137-設定!$B$7,2)))</f>
        <v/>
      </c>
      <c r="I137" s="17" t="str">
        <f t="shared" si="8"/>
        <v/>
      </c>
      <c r="J137" s="18"/>
      <c r="K137" s="6"/>
    </row>
    <row r="138" spans="1:11" ht="17.25" x14ac:dyDescent="0.25">
      <c r="A138" s="12"/>
      <c r="B138" s="6"/>
      <c r="C138" s="13" t="str">
        <f t="shared" si="6"/>
        <v/>
      </c>
      <c r="D138" s="14"/>
      <c r="E138" s="14"/>
      <c r="F138" s="15"/>
      <c r="G138" s="16" t="str">
        <f t="shared" si="7"/>
        <v/>
      </c>
      <c r="H138" s="17" t="str">
        <f>IF(G138="","",MAX(0,ROUND(G138-設定!$B$7,2)))</f>
        <v/>
      </c>
      <c r="I138" s="17" t="str">
        <f t="shared" si="8"/>
        <v/>
      </c>
      <c r="J138" s="18"/>
      <c r="K138" s="6"/>
    </row>
    <row r="139" spans="1:11" ht="17.25" x14ac:dyDescent="0.25">
      <c r="A139" s="12"/>
      <c r="B139" s="6"/>
      <c r="C139" s="13" t="str">
        <f t="shared" si="6"/>
        <v/>
      </c>
      <c r="D139" s="14"/>
      <c r="E139" s="14"/>
      <c r="F139" s="15"/>
      <c r="G139" s="16" t="str">
        <f t="shared" si="7"/>
        <v/>
      </c>
      <c r="H139" s="17" t="str">
        <f>IF(G139="","",MAX(0,ROUND(G139-設定!$B$7,2)))</f>
        <v/>
      </c>
      <c r="I139" s="17" t="str">
        <f t="shared" si="8"/>
        <v/>
      </c>
      <c r="J139" s="18"/>
      <c r="K139" s="6"/>
    </row>
    <row r="140" spans="1:11" ht="17.25" x14ac:dyDescent="0.25">
      <c r="A140" s="12"/>
      <c r="B140" s="6"/>
      <c r="C140" s="13" t="str">
        <f t="shared" si="6"/>
        <v/>
      </c>
      <c r="D140" s="14"/>
      <c r="E140" s="14"/>
      <c r="F140" s="15"/>
      <c r="G140" s="16" t="str">
        <f t="shared" si="7"/>
        <v/>
      </c>
      <c r="H140" s="17" t="str">
        <f>IF(G140="","",MAX(0,ROUND(G140-設定!$B$7,2)))</f>
        <v/>
      </c>
      <c r="I140" s="17" t="str">
        <f t="shared" si="8"/>
        <v/>
      </c>
      <c r="J140" s="18"/>
      <c r="K140" s="6"/>
    </row>
    <row r="141" spans="1:11" ht="17.25" x14ac:dyDescent="0.25">
      <c r="A141" s="12"/>
      <c r="B141" s="6"/>
      <c r="C141" s="13" t="str">
        <f t="shared" si="6"/>
        <v/>
      </c>
      <c r="D141" s="14"/>
      <c r="E141" s="14"/>
      <c r="F141" s="15"/>
      <c r="G141" s="16" t="str">
        <f t="shared" si="7"/>
        <v/>
      </c>
      <c r="H141" s="17" t="str">
        <f>IF(G141="","",MAX(0,ROUND(G141-設定!$B$7,2)))</f>
        <v/>
      </c>
      <c r="I141" s="17" t="str">
        <f t="shared" si="8"/>
        <v/>
      </c>
      <c r="J141" s="18"/>
      <c r="K141" s="6"/>
    </row>
    <row r="142" spans="1:11" ht="17.25" x14ac:dyDescent="0.25">
      <c r="A142" s="12"/>
      <c r="B142" s="6"/>
      <c r="C142" s="13" t="str">
        <f t="shared" si="6"/>
        <v/>
      </c>
      <c r="D142" s="14"/>
      <c r="E142" s="14"/>
      <c r="F142" s="15"/>
      <c r="G142" s="16" t="str">
        <f t="shared" si="7"/>
        <v/>
      </c>
      <c r="H142" s="17" t="str">
        <f>IF(G142="","",MAX(0,ROUND(G142-設定!$B$7,2)))</f>
        <v/>
      </c>
      <c r="I142" s="17" t="str">
        <f t="shared" si="8"/>
        <v/>
      </c>
      <c r="J142" s="18"/>
      <c r="K142" s="6"/>
    </row>
    <row r="143" spans="1:11" ht="17.25" x14ac:dyDescent="0.25">
      <c r="A143" s="12"/>
      <c r="B143" s="6"/>
      <c r="C143" s="13" t="str">
        <f t="shared" si="6"/>
        <v/>
      </c>
      <c r="D143" s="14"/>
      <c r="E143" s="14"/>
      <c r="F143" s="15"/>
      <c r="G143" s="16" t="str">
        <f t="shared" si="7"/>
        <v/>
      </c>
      <c r="H143" s="17" t="str">
        <f>IF(G143="","",MAX(0,ROUND(G143-設定!$B$7,2)))</f>
        <v/>
      </c>
      <c r="I143" s="17" t="str">
        <f t="shared" si="8"/>
        <v/>
      </c>
      <c r="J143" s="18"/>
      <c r="K143" s="6"/>
    </row>
    <row r="144" spans="1:11" ht="17.25" x14ac:dyDescent="0.25">
      <c r="A144" s="12"/>
      <c r="B144" s="6"/>
      <c r="C144" s="13" t="str">
        <f t="shared" si="6"/>
        <v/>
      </c>
      <c r="D144" s="14"/>
      <c r="E144" s="14"/>
      <c r="F144" s="15"/>
      <c r="G144" s="16" t="str">
        <f t="shared" si="7"/>
        <v/>
      </c>
      <c r="H144" s="17" t="str">
        <f>IF(G144="","",MAX(0,ROUND(G144-設定!$B$7,2)))</f>
        <v/>
      </c>
      <c r="I144" s="17" t="str">
        <f t="shared" si="8"/>
        <v/>
      </c>
      <c r="J144" s="18"/>
      <c r="K144" s="6"/>
    </row>
    <row r="145" spans="1:11" ht="17.25" x14ac:dyDescent="0.25">
      <c r="A145" s="12"/>
      <c r="B145" s="6"/>
      <c r="C145" s="13" t="str">
        <f t="shared" si="6"/>
        <v/>
      </c>
      <c r="D145" s="14"/>
      <c r="E145" s="14"/>
      <c r="F145" s="15"/>
      <c r="G145" s="16" t="str">
        <f t="shared" si="7"/>
        <v/>
      </c>
      <c r="H145" s="17" t="str">
        <f>IF(G145="","",MAX(0,ROUND(G145-設定!$B$7,2)))</f>
        <v/>
      </c>
      <c r="I145" s="17" t="str">
        <f t="shared" si="8"/>
        <v/>
      </c>
      <c r="J145" s="18"/>
      <c r="K145" s="6"/>
    </row>
    <row r="146" spans="1:11" ht="17.25" x14ac:dyDescent="0.25">
      <c r="A146" s="12"/>
      <c r="B146" s="6"/>
      <c r="C146" s="13" t="str">
        <f t="shared" si="6"/>
        <v/>
      </c>
      <c r="D146" s="14"/>
      <c r="E146" s="14"/>
      <c r="F146" s="15"/>
      <c r="G146" s="16" t="str">
        <f t="shared" si="7"/>
        <v/>
      </c>
      <c r="H146" s="17" t="str">
        <f>IF(G146="","",MAX(0,ROUND(G146-設定!$B$7,2)))</f>
        <v/>
      </c>
      <c r="I146" s="17" t="str">
        <f t="shared" si="8"/>
        <v/>
      </c>
      <c r="J146" s="18"/>
      <c r="K146" s="6"/>
    </row>
    <row r="147" spans="1:11" ht="17.25" x14ac:dyDescent="0.25">
      <c r="A147" s="12"/>
      <c r="B147" s="6"/>
      <c r="C147" s="13" t="str">
        <f t="shared" si="6"/>
        <v/>
      </c>
      <c r="D147" s="14"/>
      <c r="E147" s="14"/>
      <c r="F147" s="15"/>
      <c r="G147" s="16" t="str">
        <f t="shared" si="7"/>
        <v/>
      </c>
      <c r="H147" s="17" t="str">
        <f>IF(G147="","",MAX(0,ROUND(G147-設定!$B$7,2)))</f>
        <v/>
      </c>
      <c r="I147" s="17" t="str">
        <f t="shared" si="8"/>
        <v/>
      </c>
      <c r="J147" s="18"/>
      <c r="K147" s="6"/>
    </row>
    <row r="148" spans="1:11" ht="17.25" x14ac:dyDescent="0.25">
      <c r="A148" s="12"/>
      <c r="B148" s="6"/>
      <c r="C148" s="13" t="str">
        <f t="shared" si="6"/>
        <v/>
      </c>
      <c r="D148" s="14"/>
      <c r="E148" s="14"/>
      <c r="F148" s="15"/>
      <c r="G148" s="16" t="str">
        <f t="shared" si="7"/>
        <v/>
      </c>
      <c r="H148" s="17" t="str">
        <f>IF(G148="","",MAX(0,ROUND(G148-設定!$B$7,2)))</f>
        <v/>
      </c>
      <c r="I148" s="17" t="str">
        <f t="shared" si="8"/>
        <v/>
      </c>
      <c r="J148" s="18"/>
      <c r="K148" s="6"/>
    </row>
    <row r="149" spans="1:11" ht="17.25" x14ac:dyDescent="0.25">
      <c r="A149" s="12"/>
      <c r="B149" s="6"/>
      <c r="C149" s="13" t="str">
        <f t="shared" si="6"/>
        <v/>
      </c>
      <c r="D149" s="14"/>
      <c r="E149" s="14"/>
      <c r="F149" s="15"/>
      <c r="G149" s="16" t="str">
        <f t="shared" si="7"/>
        <v/>
      </c>
      <c r="H149" s="17" t="str">
        <f>IF(G149="","",MAX(0,ROUND(G149-設定!$B$7,2)))</f>
        <v/>
      </c>
      <c r="I149" s="17" t="str">
        <f t="shared" si="8"/>
        <v/>
      </c>
      <c r="J149" s="18"/>
      <c r="K149" s="6"/>
    </row>
    <row r="150" spans="1:11" ht="17.25" x14ac:dyDescent="0.25">
      <c r="A150" s="12"/>
      <c r="B150" s="6"/>
      <c r="C150" s="13" t="str">
        <f t="shared" si="6"/>
        <v/>
      </c>
      <c r="D150" s="14"/>
      <c r="E150" s="14"/>
      <c r="F150" s="15"/>
      <c r="G150" s="16" t="str">
        <f t="shared" si="7"/>
        <v/>
      </c>
      <c r="H150" s="17" t="str">
        <f>IF(G150="","",MAX(0,ROUND(G150-設定!$B$7,2)))</f>
        <v/>
      </c>
      <c r="I150" s="17" t="str">
        <f t="shared" si="8"/>
        <v/>
      </c>
      <c r="J150" s="18"/>
      <c r="K150" s="6"/>
    </row>
    <row r="151" spans="1:11" ht="17.25" x14ac:dyDescent="0.25">
      <c r="A151" s="12"/>
      <c r="B151" s="6"/>
      <c r="C151" s="13" t="str">
        <f t="shared" si="6"/>
        <v/>
      </c>
      <c r="D151" s="14"/>
      <c r="E151" s="14"/>
      <c r="F151" s="15"/>
      <c r="G151" s="16" t="str">
        <f t="shared" si="7"/>
        <v/>
      </c>
      <c r="H151" s="17" t="str">
        <f>IF(G151="","",MAX(0,ROUND(G151-設定!$B$7,2)))</f>
        <v/>
      </c>
      <c r="I151" s="17" t="str">
        <f t="shared" si="8"/>
        <v/>
      </c>
      <c r="J151" s="18"/>
      <c r="K151" s="6"/>
    </row>
    <row r="152" spans="1:11" ht="17.25" x14ac:dyDescent="0.25">
      <c r="A152" s="12"/>
      <c r="B152" s="6"/>
      <c r="C152" s="13" t="str">
        <f t="shared" si="6"/>
        <v/>
      </c>
      <c r="D152" s="14"/>
      <c r="E152" s="14"/>
      <c r="F152" s="15"/>
      <c r="G152" s="16" t="str">
        <f t="shared" si="7"/>
        <v/>
      </c>
      <c r="H152" s="17" t="str">
        <f>IF(G152="","",MAX(0,ROUND(G152-設定!$B$7,2)))</f>
        <v/>
      </c>
      <c r="I152" s="17" t="str">
        <f t="shared" si="8"/>
        <v/>
      </c>
      <c r="J152" s="18"/>
      <c r="K152" s="6"/>
    </row>
    <row r="153" spans="1:11" ht="17.25" x14ac:dyDescent="0.25">
      <c r="A153" s="12"/>
      <c r="B153" s="6"/>
      <c r="C153" s="13" t="str">
        <f t="shared" si="6"/>
        <v/>
      </c>
      <c r="D153" s="14"/>
      <c r="E153" s="14"/>
      <c r="F153" s="15"/>
      <c r="G153" s="16" t="str">
        <f t="shared" si="7"/>
        <v/>
      </c>
      <c r="H153" s="17" t="str">
        <f>IF(G153="","",MAX(0,ROUND(G153-設定!$B$7,2)))</f>
        <v/>
      </c>
      <c r="I153" s="17" t="str">
        <f t="shared" si="8"/>
        <v/>
      </c>
      <c r="J153" s="18"/>
      <c r="K153" s="6"/>
    </row>
    <row r="154" spans="1:11" ht="17.25" x14ac:dyDescent="0.25">
      <c r="A154" s="12"/>
      <c r="B154" s="6"/>
      <c r="C154" s="13" t="str">
        <f t="shared" si="6"/>
        <v/>
      </c>
      <c r="D154" s="14"/>
      <c r="E154" s="14"/>
      <c r="F154" s="15"/>
      <c r="G154" s="16" t="str">
        <f t="shared" si="7"/>
        <v/>
      </c>
      <c r="H154" s="17" t="str">
        <f>IF(G154="","",MAX(0,ROUND(G154-設定!$B$7,2)))</f>
        <v/>
      </c>
      <c r="I154" s="17" t="str">
        <f t="shared" si="8"/>
        <v/>
      </c>
      <c r="J154" s="18"/>
      <c r="K154" s="6"/>
    </row>
    <row r="155" spans="1:11" ht="17.25" x14ac:dyDescent="0.25">
      <c r="A155" s="12"/>
      <c r="B155" s="6"/>
      <c r="C155" s="13" t="str">
        <f t="shared" si="6"/>
        <v/>
      </c>
      <c r="D155" s="14"/>
      <c r="E155" s="14"/>
      <c r="F155" s="15"/>
      <c r="G155" s="16" t="str">
        <f t="shared" si="7"/>
        <v/>
      </c>
      <c r="H155" s="17" t="str">
        <f>IF(G155="","",MAX(0,ROUND(G155-設定!$B$7,2)))</f>
        <v/>
      </c>
      <c r="I155" s="17" t="str">
        <f t="shared" si="8"/>
        <v/>
      </c>
      <c r="J155" s="18"/>
      <c r="K155" s="6"/>
    </row>
    <row r="156" spans="1:11" ht="17.25" x14ac:dyDescent="0.25">
      <c r="A156" s="12"/>
      <c r="B156" s="6"/>
      <c r="C156" s="13" t="str">
        <f t="shared" si="6"/>
        <v/>
      </c>
      <c r="D156" s="14"/>
      <c r="E156" s="14"/>
      <c r="F156" s="15"/>
      <c r="G156" s="16" t="str">
        <f t="shared" si="7"/>
        <v/>
      </c>
      <c r="H156" s="17" t="str">
        <f>IF(G156="","",MAX(0,ROUND(G156-設定!$B$7,2)))</f>
        <v/>
      </c>
      <c r="I156" s="17" t="str">
        <f t="shared" si="8"/>
        <v/>
      </c>
      <c r="J156" s="18"/>
      <c r="K156" s="6"/>
    </row>
    <row r="157" spans="1:11" ht="17.25" x14ac:dyDescent="0.25">
      <c r="A157" s="12"/>
      <c r="B157" s="6"/>
      <c r="C157" s="13" t="str">
        <f t="shared" si="6"/>
        <v/>
      </c>
      <c r="D157" s="14"/>
      <c r="E157" s="14"/>
      <c r="F157" s="15"/>
      <c r="G157" s="16" t="str">
        <f t="shared" si="7"/>
        <v/>
      </c>
      <c r="H157" s="17" t="str">
        <f>IF(G157="","",MAX(0,ROUND(G157-設定!$B$7,2)))</f>
        <v/>
      </c>
      <c r="I157" s="17" t="str">
        <f t="shared" si="8"/>
        <v/>
      </c>
      <c r="J157" s="18"/>
      <c r="K157" s="6"/>
    </row>
    <row r="158" spans="1:11" ht="17.25" x14ac:dyDescent="0.25">
      <c r="A158" s="12"/>
      <c r="B158" s="6"/>
      <c r="C158" s="13" t="str">
        <f t="shared" si="6"/>
        <v/>
      </c>
      <c r="D158" s="14"/>
      <c r="E158" s="14"/>
      <c r="F158" s="15"/>
      <c r="G158" s="16" t="str">
        <f t="shared" si="7"/>
        <v/>
      </c>
      <c r="H158" s="17" t="str">
        <f>IF(G158="","",MAX(0,ROUND(G158-設定!$B$7,2)))</f>
        <v/>
      </c>
      <c r="I158" s="17" t="str">
        <f t="shared" si="8"/>
        <v/>
      </c>
      <c r="J158" s="18"/>
      <c r="K158" s="6"/>
    </row>
    <row r="159" spans="1:11" ht="17.25" x14ac:dyDescent="0.25">
      <c r="A159" s="12"/>
      <c r="B159" s="6"/>
      <c r="C159" s="13" t="str">
        <f t="shared" si="6"/>
        <v/>
      </c>
      <c r="D159" s="14"/>
      <c r="E159" s="14"/>
      <c r="F159" s="15"/>
      <c r="G159" s="16" t="str">
        <f t="shared" si="7"/>
        <v/>
      </c>
      <c r="H159" s="17" t="str">
        <f>IF(G159="","",MAX(0,ROUND(G159-設定!$B$7,2)))</f>
        <v/>
      </c>
      <c r="I159" s="17" t="str">
        <f t="shared" si="8"/>
        <v/>
      </c>
      <c r="J159" s="18"/>
      <c r="K159" s="6"/>
    </row>
    <row r="160" spans="1:11" ht="17.25" x14ac:dyDescent="0.25">
      <c r="A160" s="12"/>
      <c r="B160" s="6"/>
      <c r="C160" s="13" t="str">
        <f t="shared" si="6"/>
        <v/>
      </c>
      <c r="D160" s="14"/>
      <c r="E160" s="14"/>
      <c r="F160" s="15"/>
      <c r="G160" s="16" t="str">
        <f t="shared" si="7"/>
        <v/>
      </c>
      <c r="H160" s="17" t="str">
        <f>IF(G160="","",MAX(0,ROUND(G160-設定!$B$7,2)))</f>
        <v/>
      </c>
      <c r="I160" s="17" t="str">
        <f t="shared" si="8"/>
        <v/>
      </c>
      <c r="J160" s="18"/>
      <c r="K160" s="6"/>
    </row>
    <row r="161" spans="1:11" ht="17.25" x14ac:dyDescent="0.25">
      <c r="A161" s="12"/>
      <c r="B161" s="6"/>
      <c r="C161" s="13" t="str">
        <f t="shared" si="6"/>
        <v/>
      </c>
      <c r="D161" s="14"/>
      <c r="E161" s="14"/>
      <c r="F161" s="15"/>
      <c r="G161" s="16" t="str">
        <f t="shared" si="7"/>
        <v/>
      </c>
      <c r="H161" s="17" t="str">
        <f>IF(G161="","",MAX(0,ROUND(G161-設定!$B$7,2)))</f>
        <v/>
      </c>
      <c r="I161" s="17" t="str">
        <f t="shared" si="8"/>
        <v/>
      </c>
      <c r="J161" s="18"/>
      <c r="K161" s="6"/>
    </row>
    <row r="162" spans="1:11" ht="17.25" x14ac:dyDescent="0.25">
      <c r="A162" s="12"/>
      <c r="B162" s="6"/>
      <c r="C162" s="13" t="str">
        <f t="shared" si="6"/>
        <v/>
      </c>
      <c r="D162" s="14"/>
      <c r="E162" s="14"/>
      <c r="F162" s="15"/>
      <c r="G162" s="16" t="str">
        <f t="shared" si="7"/>
        <v/>
      </c>
      <c r="H162" s="17" t="str">
        <f>IF(G162="","",MAX(0,ROUND(G162-設定!$B$7,2)))</f>
        <v/>
      </c>
      <c r="I162" s="17" t="str">
        <f t="shared" si="8"/>
        <v/>
      </c>
      <c r="J162" s="18"/>
      <c r="K162" s="6"/>
    </row>
    <row r="163" spans="1:11" ht="17.25" x14ac:dyDescent="0.25">
      <c r="A163" s="12"/>
      <c r="B163" s="6"/>
      <c r="C163" s="13" t="str">
        <f t="shared" si="6"/>
        <v/>
      </c>
      <c r="D163" s="14"/>
      <c r="E163" s="14"/>
      <c r="F163" s="15"/>
      <c r="G163" s="16" t="str">
        <f t="shared" si="7"/>
        <v/>
      </c>
      <c r="H163" s="17" t="str">
        <f>IF(G163="","",MAX(0,ROUND(G163-設定!$B$7,2)))</f>
        <v/>
      </c>
      <c r="I163" s="17" t="str">
        <f t="shared" si="8"/>
        <v/>
      </c>
      <c r="J163" s="18"/>
      <c r="K163" s="6"/>
    </row>
    <row r="164" spans="1:11" ht="17.25" x14ac:dyDescent="0.25">
      <c r="A164" s="12"/>
      <c r="B164" s="6"/>
      <c r="C164" s="13" t="str">
        <f t="shared" si="6"/>
        <v/>
      </c>
      <c r="D164" s="14"/>
      <c r="E164" s="14"/>
      <c r="F164" s="15"/>
      <c r="G164" s="16" t="str">
        <f t="shared" si="7"/>
        <v/>
      </c>
      <c r="H164" s="17" t="str">
        <f>IF(G164="","",MAX(0,ROUND(G164-設定!$B$7,2)))</f>
        <v/>
      </c>
      <c r="I164" s="17" t="str">
        <f t="shared" si="8"/>
        <v/>
      </c>
      <c r="J164" s="18"/>
      <c r="K164" s="6"/>
    </row>
    <row r="165" spans="1:11" ht="17.25" x14ac:dyDescent="0.25">
      <c r="A165" s="12"/>
      <c r="B165" s="6"/>
      <c r="C165" s="13" t="str">
        <f t="shared" si="6"/>
        <v/>
      </c>
      <c r="D165" s="14"/>
      <c r="E165" s="14"/>
      <c r="F165" s="15"/>
      <c r="G165" s="16" t="str">
        <f t="shared" si="7"/>
        <v/>
      </c>
      <c r="H165" s="17" t="str">
        <f>IF(G165="","",MAX(0,ROUND(G165-設定!$B$7,2)))</f>
        <v/>
      </c>
      <c r="I165" s="17" t="str">
        <f t="shared" si="8"/>
        <v/>
      </c>
      <c r="J165" s="18"/>
      <c r="K165" s="6"/>
    </row>
    <row r="166" spans="1:11" ht="17.25" x14ac:dyDescent="0.25">
      <c r="A166" s="12"/>
      <c r="B166" s="6"/>
      <c r="C166" s="13" t="str">
        <f t="shared" si="6"/>
        <v/>
      </c>
      <c r="D166" s="14"/>
      <c r="E166" s="14"/>
      <c r="F166" s="15"/>
      <c r="G166" s="16" t="str">
        <f t="shared" si="7"/>
        <v/>
      </c>
      <c r="H166" s="17" t="str">
        <f>IF(G166="","",MAX(0,ROUND(G166-設定!$B$7,2)))</f>
        <v/>
      </c>
      <c r="I166" s="17" t="str">
        <f t="shared" si="8"/>
        <v/>
      </c>
      <c r="J166" s="18"/>
      <c r="K166" s="6"/>
    </row>
    <row r="167" spans="1:11" ht="17.25" x14ac:dyDescent="0.25">
      <c r="A167" s="12"/>
      <c r="B167" s="6"/>
      <c r="C167" s="13" t="str">
        <f t="shared" si="6"/>
        <v/>
      </c>
      <c r="D167" s="14"/>
      <c r="E167" s="14"/>
      <c r="F167" s="15"/>
      <c r="G167" s="16" t="str">
        <f t="shared" si="7"/>
        <v/>
      </c>
      <c r="H167" s="17" t="str">
        <f>IF(G167="","",MAX(0,ROUND(G167-設定!$B$7,2)))</f>
        <v/>
      </c>
      <c r="I167" s="17" t="str">
        <f t="shared" si="8"/>
        <v/>
      </c>
      <c r="J167" s="18"/>
      <c r="K167" s="6"/>
    </row>
    <row r="168" spans="1:11" ht="17.25" x14ac:dyDescent="0.25">
      <c r="A168" s="12"/>
      <c r="B168" s="6"/>
      <c r="C168" s="13" t="str">
        <f t="shared" si="6"/>
        <v/>
      </c>
      <c r="D168" s="14"/>
      <c r="E168" s="14"/>
      <c r="F168" s="15"/>
      <c r="G168" s="16" t="str">
        <f t="shared" si="7"/>
        <v/>
      </c>
      <c r="H168" s="17" t="str">
        <f>IF(G168="","",MAX(0,ROUND(G168-設定!$B$7,2)))</f>
        <v/>
      </c>
      <c r="I168" s="17" t="str">
        <f t="shared" si="8"/>
        <v/>
      </c>
      <c r="J168" s="18"/>
      <c r="K168" s="6"/>
    </row>
    <row r="169" spans="1:11" ht="17.25" x14ac:dyDescent="0.25">
      <c r="A169" s="12"/>
      <c r="B169" s="6"/>
      <c r="C169" s="13" t="str">
        <f t="shared" si="6"/>
        <v/>
      </c>
      <c r="D169" s="14"/>
      <c r="E169" s="14"/>
      <c r="F169" s="15"/>
      <c r="G169" s="16" t="str">
        <f t="shared" si="7"/>
        <v/>
      </c>
      <c r="H169" s="17" t="str">
        <f>IF(G169="","",MAX(0,ROUND(G169-設定!$B$7,2)))</f>
        <v/>
      </c>
      <c r="I169" s="17" t="str">
        <f t="shared" si="8"/>
        <v/>
      </c>
      <c r="J169" s="18"/>
      <c r="K169" s="6"/>
    </row>
    <row r="170" spans="1:11" ht="17.25" x14ac:dyDescent="0.25">
      <c r="A170" s="12"/>
      <c r="B170" s="6"/>
      <c r="C170" s="13" t="str">
        <f t="shared" si="6"/>
        <v/>
      </c>
      <c r="D170" s="14"/>
      <c r="E170" s="14"/>
      <c r="F170" s="15"/>
      <c r="G170" s="16" t="str">
        <f t="shared" si="7"/>
        <v/>
      </c>
      <c r="H170" s="17" t="str">
        <f>IF(G170="","",MAX(0,ROUND(G170-設定!$B$7,2)))</f>
        <v/>
      </c>
      <c r="I170" s="17" t="str">
        <f t="shared" si="8"/>
        <v/>
      </c>
      <c r="J170" s="18"/>
      <c r="K170" s="6"/>
    </row>
    <row r="171" spans="1:11" ht="17.25" x14ac:dyDescent="0.25">
      <c r="A171" s="12"/>
      <c r="B171" s="6"/>
      <c r="C171" s="13" t="str">
        <f t="shared" si="6"/>
        <v/>
      </c>
      <c r="D171" s="14"/>
      <c r="E171" s="14"/>
      <c r="F171" s="15"/>
      <c r="G171" s="16" t="str">
        <f t="shared" si="7"/>
        <v/>
      </c>
      <c r="H171" s="17" t="str">
        <f>IF(G171="","",MAX(0,ROUND(G171-設定!$B$7,2)))</f>
        <v/>
      </c>
      <c r="I171" s="17" t="str">
        <f t="shared" si="8"/>
        <v/>
      </c>
      <c r="J171" s="18"/>
      <c r="K171" s="6"/>
    </row>
    <row r="172" spans="1:11" ht="17.25" x14ac:dyDescent="0.25">
      <c r="A172" s="12"/>
      <c r="B172" s="6"/>
      <c r="C172" s="13" t="str">
        <f t="shared" si="6"/>
        <v/>
      </c>
      <c r="D172" s="14"/>
      <c r="E172" s="14"/>
      <c r="F172" s="15"/>
      <c r="G172" s="16" t="str">
        <f t="shared" si="7"/>
        <v/>
      </c>
      <c r="H172" s="17" t="str">
        <f>IF(G172="","",MAX(0,ROUND(G172-設定!$B$7,2)))</f>
        <v/>
      </c>
      <c r="I172" s="17" t="str">
        <f t="shared" si="8"/>
        <v/>
      </c>
      <c r="J172" s="18"/>
      <c r="K172" s="6"/>
    </row>
    <row r="173" spans="1:11" ht="17.25" x14ac:dyDescent="0.25">
      <c r="A173" s="12"/>
      <c r="B173" s="6"/>
      <c r="C173" s="13" t="str">
        <f t="shared" si="6"/>
        <v/>
      </c>
      <c r="D173" s="14"/>
      <c r="E173" s="14"/>
      <c r="F173" s="15"/>
      <c r="G173" s="16" t="str">
        <f t="shared" si="7"/>
        <v/>
      </c>
      <c r="H173" s="17" t="str">
        <f>IF(G173="","",MAX(0,ROUND(G173-設定!$B$7,2)))</f>
        <v/>
      </c>
      <c r="I173" s="17" t="str">
        <f t="shared" si="8"/>
        <v/>
      </c>
      <c r="J173" s="18"/>
      <c r="K173" s="6"/>
    </row>
    <row r="174" spans="1:11" ht="17.25" x14ac:dyDescent="0.25">
      <c r="A174" s="12"/>
      <c r="B174" s="6"/>
      <c r="C174" s="13" t="str">
        <f t="shared" si="6"/>
        <v/>
      </c>
      <c r="D174" s="14"/>
      <c r="E174" s="14"/>
      <c r="F174" s="15"/>
      <c r="G174" s="16" t="str">
        <f t="shared" si="7"/>
        <v/>
      </c>
      <c r="H174" s="17" t="str">
        <f>IF(G174="","",MAX(0,ROUND(G174-設定!$B$7,2)))</f>
        <v/>
      </c>
      <c r="I174" s="17" t="str">
        <f t="shared" si="8"/>
        <v/>
      </c>
      <c r="J174" s="18"/>
      <c r="K174" s="6"/>
    </row>
    <row r="175" spans="1:11" ht="17.25" x14ac:dyDescent="0.25">
      <c r="A175" s="12"/>
      <c r="B175" s="6"/>
      <c r="C175" s="13" t="str">
        <f t="shared" si="6"/>
        <v/>
      </c>
      <c r="D175" s="14"/>
      <c r="E175" s="14"/>
      <c r="F175" s="15"/>
      <c r="G175" s="16" t="str">
        <f t="shared" si="7"/>
        <v/>
      </c>
      <c r="H175" s="17" t="str">
        <f>IF(G175="","",MAX(0,ROUND(G175-設定!$B$7,2)))</f>
        <v/>
      </c>
      <c r="I175" s="17" t="str">
        <f t="shared" si="8"/>
        <v/>
      </c>
      <c r="J175" s="18"/>
      <c r="K175" s="6"/>
    </row>
    <row r="176" spans="1:11" ht="17.25" x14ac:dyDescent="0.25">
      <c r="A176" s="12"/>
      <c r="B176" s="6"/>
      <c r="C176" s="13" t="str">
        <f t="shared" si="6"/>
        <v/>
      </c>
      <c r="D176" s="14"/>
      <c r="E176" s="14"/>
      <c r="F176" s="15"/>
      <c r="G176" s="16" t="str">
        <f t="shared" si="7"/>
        <v/>
      </c>
      <c r="H176" s="17" t="str">
        <f>IF(G176="","",MAX(0,ROUND(G176-設定!$B$7,2)))</f>
        <v/>
      </c>
      <c r="I176" s="17" t="str">
        <f t="shared" si="8"/>
        <v/>
      </c>
      <c r="J176" s="18"/>
      <c r="K176" s="6"/>
    </row>
    <row r="177" spans="1:11" ht="17.25" x14ac:dyDescent="0.25">
      <c r="A177" s="12"/>
      <c r="B177" s="6"/>
      <c r="C177" s="13" t="str">
        <f t="shared" si="6"/>
        <v/>
      </c>
      <c r="D177" s="14"/>
      <c r="E177" s="14"/>
      <c r="F177" s="15"/>
      <c r="G177" s="16" t="str">
        <f t="shared" si="7"/>
        <v/>
      </c>
      <c r="H177" s="17" t="str">
        <f>IF(G177="","",MAX(0,ROUND(G177-設定!$B$7,2)))</f>
        <v/>
      </c>
      <c r="I177" s="17" t="str">
        <f t="shared" si="8"/>
        <v/>
      </c>
      <c r="J177" s="18"/>
      <c r="K177" s="6"/>
    </row>
    <row r="178" spans="1:11" ht="17.25" x14ac:dyDescent="0.25">
      <c r="A178" s="12"/>
      <c r="B178" s="6"/>
      <c r="C178" s="13" t="str">
        <f t="shared" si="6"/>
        <v/>
      </c>
      <c r="D178" s="14"/>
      <c r="E178" s="14"/>
      <c r="F178" s="15"/>
      <c r="G178" s="16" t="str">
        <f t="shared" si="7"/>
        <v/>
      </c>
      <c r="H178" s="17" t="str">
        <f>IF(G178="","",MAX(0,ROUND(G178-設定!$B$7,2)))</f>
        <v/>
      </c>
      <c r="I178" s="17" t="str">
        <f t="shared" si="8"/>
        <v/>
      </c>
      <c r="J178" s="18"/>
      <c r="K178" s="6"/>
    </row>
    <row r="179" spans="1:11" ht="17.25" x14ac:dyDescent="0.25">
      <c r="A179" s="12"/>
      <c r="B179" s="6"/>
      <c r="C179" s="13" t="str">
        <f t="shared" si="6"/>
        <v/>
      </c>
      <c r="D179" s="14"/>
      <c r="E179" s="14"/>
      <c r="F179" s="15"/>
      <c r="G179" s="16" t="str">
        <f t="shared" si="7"/>
        <v/>
      </c>
      <c r="H179" s="17" t="str">
        <f>IF(G179="","",MAX(0,ROUND(G179-設定!$B$7,2)))</f>
        <v/>
      </c>
      <c r="I179" s="17" t="str">
        <f t="shared" si="8"/>
        <v/>
      </c>
      <c r="J179" s="18"/>
      <c r="K179" s="6"/>
    </row>
    <row r="180" spans="1:11" ht="17.25" x14ac:dyDescent="0.25">
      <c r="A180" s="12"/>
      <c r="B180" s="6"/>
      <c r="C180" s="13" t="str">
        <f t="shared" si="6"/>
        <v/>
      </c>
      <c r="D180" s="14"/>
      <c r="E180" s="14"/>
      <c r="F180" s="15"/>
      <c r="G180" s="16" t="str">
        <f t="shared" si="7"/>
        <v/>
      </c>
      <c r="H180" s="17" t="str">
        <f>IF(G180="","",MAX(0,ROUND(G180-設定!$B$7,2)))</f>
        <v/>
      </c>
      <c r="I180" s="17" t="str">
        <f t="shared" si="8"/>
        <v/>
      </c>
      <c r="J180" s="18"/>
      <c r="K180" s="6"/>
    </row>
    <row r="181" spans="1:11" ht="17.25" x14ac:dyDescent="0.25">
      <c r="A181" s="12"/>
      <c r="B181" s="6"/>
      <c r="C181" s="13" t="str">
        <f t="shared" si="6"/>
        <v/>
      </c>
      <c r="D181" s="14"/>
      <c r="E181" s="14"/>
      <c r="F181" s="15"/>
      <c r="G181" s="16" t="str">
        <f t="shared" si="7"/>
        <v/>
      </c>
      <c r="H181" s="17" t="str">
        <f>IF(G181="","",MAX(0,ROUND(G181-設定!$B$7,2)))</f>
        <v/>
      </c>
      <c r="I181" s="17" t="str">
        <f t="shared" si="8"/>
        <v/>
      </c>
      <c r="J181" s="18"/>
      <c r="K181" s="6"/>
    </row>
    <row r="182" spans="1:11" ht="17.25" x14ac:dyDescent="0.25">
      <c r="A182" s="12"/>
      <c r="B182" s="6"/>
      <c r="C182" s="13" t="str">
        <f t="shared" si="6"/>
        <v/>
      </c>
      <c r="D182" s="14"/>
      <c r="E182" s="14"/>
      <c r="F182" s="15"/>
      <c r="G182" s="16" t="str">
        <f t="shared" si="7"/>
        <v/>
      </c>
      <c r="H182" s="17" t="str">
        <f>IF(G182="","",MAX(0,ROUND(G182-設定!$B$7,2)))</f>
        <v/>
      </c>
      <c r="I182" s="17" t="str">
        <f t="shared" si="8"/>
        <v/>
      </c>
      <c r="J182" s="18"/>
      <c r="K182" s="6"/>
    </row>
    <row r="183" spans="1:11" ht="17.25" x14ac:dyDescent="0.25">
      <c r="A183" s="12"/>
      <c r="B183" s="6"/>
      <c r="C183" s="13" t="str">
        <f t="shared" si="6"/>
        <v/>
      </c>
      <c r="D183" s="14"/>
      <c r="E183" s="14"/>
      <c r="F183" s="15"/>
      <c r="G183" s="16" t="str">
        <f t="shared" si="7"/>
        <v/>
      </c>
      <c r="H183" s="17" t="str">
        <f>IF(G183="","",MAX(0,ROUND(G183-設定!$B$7,2)))</f>
        <v/>
      </c>
      <c r="I183" s="17" t="str">
        <f t="shared" si="8"/>
        <v/>
      </c>
      <c r="J183" s="18"/>
      <c r="K183" s="6"/>
    </row>
    <row r="184" spans="1:11" ht="17.25" x14ac:dyDescent="0.25">
      <c r="A184" s="12"/>
      <c r="B184" s="6"/>
      <c r="C184" s="13" t="str">
        <f t="shared" si="6"/>
        <v/>
      </c>
      <c r="D184" s="14"/>
      <c r="E184" s="14"/>
      <c r="F184" s="15"/>
      <c r="G184" s="16" t="str">
        <f t="shared" si="7"/>
        <v/>
      </c>
      <c r="H184" s="17" t="str">
        <f>IF(G184="","",MAX(0,ROUND(G184-設定!$B$7,2)))</f>
        <v/>
      </c>
      <c r="I184" s="17" t="str">
        <f t="shared" si="8"/>
        <v/>
      </c>
      <c r="J184" s="18"/>
      <c r="K184" s="6"/>
    </row>
    <row r="185" spans="1:11" ht="17.25" x14ac:dyDescent="0.25">
      <c r="A185" s="12"/>
      <c r="B185" s="6"/>
      <c r="C185" s="13" t="str">
        <f t="shared" si="6"/>
        <v/>
      </c>
      <c r="D185" s="14"/>
      <c r="E185" s="14"/>
      <c r="F185" s="15"/>
      <c r="G185" s="16" t="str">
        <f t="shared" si="7"/>
        <v/>
      </c>
      <c r="H185" s="17" t="str">
        <f>IF(G185="","",MAX(0,ROUND(G185-設定!$B$7,2)))</f>
        <v/>
      </c>
      <c r="I185" s="17" t="str">
        <f t="shared" si="8"/>
        <v/>
      </c>
      <c r="J185" s="18"/>
      <c r="K185" s="6"/>
    </row>
    <row r="186" spans="1:11" ht="17.25" x14ac:dyDescent="0.25">
      <c r="A186" s="12"/>
      <c r="B186" s="6"/>
      <c r="C186" s="13" t="str">
        <f t="shared" si="6"/>
        <v/>
      </c>
      <c r="D186" s="14"/>
      <c r="E186" s="14"/>
      <c r="F186" s="15"/>
      <c r="G186" s="16" t="str">
        <f t="shared" si="7"/>
        <v/>
      </c>
      <c r="H186" s="17" t="str">
        <f>IF(G186="","",MAX(0,ROUND(G186-設定!$B$7,2)))</f>
        <v/>
      </c>
      <c r="I186" s="17" t="str">
        <f t="shared" si="8"/>
        <v/>
      </c>
      <c r="J186" s="18"/>
      <c r="K186" s="6"/>
    </row>
    <row r="187" spans="1:11" ht="17.25" x14ac:dyDescent="0.25">
      <c r="A187" s="12"/>
      <c r="B187" s="6"/>
      <c r="C187" s="13" t="str">
        <f t="shared" si="6"/>
        <v/>
      </c>
      <c r="D187" s="14"/>
      <c r="E187" s="14"/>
      <c r="F187" s="15"/>
      <c r="G187" s="16" t="str">
        <f t="shared" si="7"/>
        <v/>
      </c>
      <c r="H187" s="17" t="str">
        <f>IF(G187="","",MAX(0,ROUND(G187-設定!$B$7,2)))</f>
        <v/>
      </c>
      <c r="I187" s="17" t="str">
        <f t="shared" si="8"/>
        <v/>
      </c>
      <c r="J187" s="18"/>
      <c r="K187" s="6"/>
    </row>
    <row r="188" spans="1:11" ht="17.25" x14ac:dyDescent="0.25">
      <c r="A188" s="12"/>
      <c r="B188" s="6"/>
      <c r="C188" s="13" t="str">
        <f t="shared" si="6"/>
        <v/>
      </c>
      <c r="D188" s="14"/>
      <c r="E188" s="14"/>
      <c r="F188" s="15"/>
      <c r="G188" s="16" t="str">
        <f t="shared" si="7"/>
        <v/>
      </c>
      <c r="H188" s="17" t="str">
        <f>IF(G188="","",MAX(0,ROUND(G188-設定!$B$7,2)))</f>
        <v/>
      </c>
      <c r="I188" s="17" t="str">
        <f t="shared" si="8"/>
        <v/>
      </c>
      <c r="J188" s="18"/>
      <c r="K188" s="6"/>
    </row>
    <row r="189" spans="1:11" ht="17.25" x14ac:dyDescent="0.25">
      <c r="A189" s="12"/>
      <c r="B189" s="6"/>
      <c r="C189" s="13" t="str">
        <f t="shared" si="6"/>
        <v/>
      </c>
      <c r="D189" s="14"/>
      <c r="E189" s="14"/>
      <c r="F189" s="15"/>
      <c r="G189" s="16" t="str">
        <f t="shared" si="7"/>
        <v/>
      </c>
      <c r="H189" s="17" t="str">
        <f>IF(G189="","",MAX(0,ROUND(G189-設定!$B$7,2)))</f>
        <v/>
      </c>
      <c r="I189" s="17" t="str">
        <f t="shared" si="8"/>
        <v/>
      </c>
      <c r="J189" s="18"/>
      <c r="K189" s="6"/>
    </row>
    <row r="190" spans="1:11" ht="17.25" x14ac:dyDescent="0.25">
      <c r="A190" s="12"/>
      <c r="B190" s="6"/>
      <c r="C190" s="13" t="str">
        <f t="shared" si="6"/>
        <v/>
      </c>
      <c r="D190" s="14"/>
      <c r="E190" s="14"/>
      <c r="F190" s="15"/>
      <c r="G190" s="16" t="str">
        <f t="shared" si="7"/>
        <v/>
      </c>
      <c r="H190" s="17" t="str">
        <f>IF(G190="","",MAX(0,ROUND(G190-設定!$B$7,2)))</f>
        <v/>
      </c>
      <c r="I190" s="17" t="str">
        <f t="shared" si="8"/>
        <v/>
      </c>
      <c r="J190" s="18"/>
      <c r="K190" s="6"/>
    </row>
    <row r="191" spans="1:11" ht="17.25" x14ac:dyDescent="0.25">
      <c r="A191" s="12"/>
      <c r="B191" s="6"/>
      <c r="C191" s="13" t="str">
        <f t="shared" si="6"/>
        <v/>
      </c>
      <c r="D191" s="14"/>
      <c r="E191" s="14"/>
      <c r="F191" s="15"/>
      <c r="G191" s="16" t="str">
        <f t="shared" si="7"/>
        <v/>
      </c>
      <c r="H191" s="17" t="str">
        <f>IF(G191="","",MAX(0,ROUND(G191-設定!$B$7,2)))</f>
        <v/>
      </c>
      <c r="I191" s="17" t="str">
        <f t="shared" si="8"/>
        <v/>
      </c>
      <c r="J191" s="18"/>
      <c r="K191" s="6"/>
    </row>
    <row r="192" spans="1:11" ht="17.25" x14ac:dyDescent="0.25">
      <c r="A192" s="12"/>
      <c r="B192" s="6"/>
      <c r="C192" s="13" t="str">
        <f t="shared" si="6"/>
        <v/>
      </c>
      <c r="D192" s="14"/>
      <c r="E192" s="14"/>
      <c r="F192" s="15"/>
      <c r="G192" s="16" t="str">
        <f t="shared" si="7"/>
        <v/>
      </c>
      <c r="H192" s="17" t="str">
        <f>IF(G192="","",MAX(0,ROUND(G192-設定!$B$7,2)))</f>
        <v/>
      </c>
      <c r="I192" s="17" t="str">
        <f t="shared" si="8"/>
        <v/>
      </c>
      <c r="J192" s="18"/>
      <c r="K192" s="6"/>
    </row>
    <row r="193" spans="1:11" ht="17.25" x14ac:dyDescent="0.25">
      <c r="A193" s="12"/>
      <c r="B193" s="6"/>
      <c r="C193" s="13" t="str">
        <f t="shared" si="6"/>
        <v/>
      </c>
      <c r="D193" s="14"/>
      <c r="E193" s="14"/>
      <c r="F193" s="15"/>
      <c r="G193" s="16" t="str">
        <f t="shared" si="7"/>
        <v/>
      </c>
      <c r="H193" s="17" t="str">
        <f>IF(G193="","",MAX(0,ROUND(G193-設定!$B$7,2)))</f>
        <v/>
      </c>
      <c r="I193" s="17" t="str">
        <f t="shared" si="8"/>
        <v/>
      </c>
      <c r="J193" s="18"/>
      <c r="K193" s="6"/>
    </row>
    <row r="194" spans="1:11" ht="17.25" x14ac:dyDescent="0.25">
      <c r="A194" s="12"/>
      <c r="B194" s="6"/>
      <c r="C194" s="13" t="str">
        <f t="shared" si="6"/>
        <v/>
      </c>
      <c r="D194" s="14"/>
      <c r="E194" s="14"/>
      <c r="F194" s="15"/>
      <c r="G194" s="16" t="str">
        <f t="shared" si="7"/>
        <v/>
      </c>
      <c r="H194" s="17" t="str">
        <f>IF(G194="","",MAX(0,ROUND(G194-設定!$B$7,2)))</f>
        <v/>
      </c>
      <c r="I194" s="17" t="str">
        <f t="shared" si="8"/>
        <v/>
      </c>
      <c r="J194" s="18"/>
      <c r="K194" s="6"/>
    </row>
    <row r="195" spans="1:11" ht="17.25" x14ac:dyDescent="0.25">
      <c r="A195" s="12"/>
      <c r="B195" s="6"/>
      <c r="C195" s="13" t="str">
        <f t="shared" si="6"/>
        <v/>
      </c>
      <c r="D195" s="14"/>
      <c r="E195" s="14"/>
      <c r="F195" s="15"/>
      <c r="G195" s="16" t="str">
        <f t="shared" si="7"/>
        <v/>
      </c>
      <c r="H195" s="17" t="str">
        <f>IF(G195="","",MAX(0,ROUND(G195-設定!$B$7,2)))</f>
        <v/>
      </c>
      <c r="I195" s="17" t="str">
        <f t="shared" si="8"/>
        <v/>
      </c>
      <c r="J195" s="18"/>
      <c r="K195" s="6"/>
    </row>
    <row r="196" spans="1:11" ht="17.25" x14ac:dyDescent="0.25">
      <c r="A196" s="12"/>
      <c r="B196" s="6"/>
      <c r="C196" s="13" t="str">
        <f t="shared" si="6"/>
        <v/>
      </c>
      <c r="D196" s="14"/>
      <c r="E196" s="14"/>
      <c r="F196" s="15"/>
      <c r="G196" s="16" t="str">
        <f t="shared" si="7"/>
        <v/>
      </c>
      <c r="H196" s="17" t="str">
        <f>IF(G196="","",MAX(0,ROUND(G196-設定!$B$7,2)))</f>
        <v/>
      </c>
      <c r="I196" s="17" t="str">
        <f t="shared" si="8"/>
        <v/>
      </c>
      <c r="J196" s="18"/>
      <c r="K196" s="6"/>
    </row>
    <row r="197" spans="1:11" ht="17.25" x14ac:dyDescent="0.25">
      <c r="A197" s="12"/>
      <c r="B197" s="6"/>
      <c r="C197" s="13" t="str">
        <f t="shared" si="6"/>
        <v/>
      </c>
      <c r="D197" s="14"/>
      <c r="E197" s="14"/>
      <c r="F197" s="15"/>
      <c r="G197" s="16" t="str">
        <f t="shared" si="7"/>
        <v/>
      </c>
      <c r="H197" s="17" t="str">
        <f>IF(G197="","",MAX(0,ROUND(G197-設定!$B$7,2)))</f>
        <v/>
      </c>
      <c r="I197" s="17" t="str">
        <f t="shared" si="8"/>
        <v/>
      </c>
      <c r="J197" s="18"/>
      <c r="K197" s="6"/>
    </row>
    <row r="198" spans="1:11" ht="17.25" x14ac:dyDescent="0.25">
      <c r="A198" s="12"/>
      <c r="B198" s="6"/>
      <c r="C198" s="13" t="str">
        <f t="shared" si="6"/>
        <v/>
      </c>
      <c r="D198" s="14"/>
      <c r="E198" s="14"/>
      <c r="F198" s="15"/>
      <c r="G198" s="16" t="str">
        <f t="shared" si="7"/>
        <v/>
      </c>
      <c r="H198" s="17" t="str">
        <f>IF(G198="","",MAX(0,ROUND(G198-設定!$B$7,2)))</f>
        <v/>
      </c>
      <c r="I198" s="17" t="str">
        <f t="shared" si="8"/>
        <v/>
      </c>
      <c r="J198" s="18"/>
      <c r="K198" s="6"/>
    </row>
    <row r="199" spans="1:11" ht="17.25" x14ac:dyDescent="0.25">
      <c r="A199" s="12"/>
      <c r="B199" s="6"/>
      <c r="C199" s="13" t="str">
        <f t="shared" ref="C199:C262" si="9">IF(A199="","",CHOOSE(WEEKDAY(A199),"日","月","火","水","木","金","土"))</f>
        <v/>
      </c>
      <c r="D199" s="14"/>
      <c r="E199" s="14"/>
      <c r="F199" s="15"/>
      <c r="G199" s="16" t="str">
        <f t="shared" ref="G199:G262" si="10">IF(OR(D199="",E199=""),"",ROUND(((E199+IF(E199&lt;D199,1,0))-D199)*24-N(F199)/60,2))</f>
        <v/>
      </c>
      <c r="H199" s="17" t="str">
        <f>IF(G199="","",MAX(0,ROUND(G199-設定!$B$7,2)))</f>
        <v/>
      </c>
      <c r="I199" s="17" t="str">
        <f t="shared" ref="I199:I262" si="11">IF(OR(D199="",E199=""),"",ROUND((MAX(0,MIN((E199+IF(E199&lt;D199,1,0)),5/24)-D199)+MAX(0,MIN((E199+IF(E199&lt;D199,1,0)),29/24)-MAX(D199,22/24)))*24,2))</f>
        <v/>
      </c>
      <c r="J199" s="18"/>
      <c r="K199" s="6"/>
    </row>
    <row r="200" spans="1:11" ht="17.25" x14ac:dyDescent="0.25">
      <c r="A200" s="12"/>
      <c r="B200" s="6"/>
      <c r="C200" s="13" t="str">
        <f t="shared" si="9"/>
        <v/>
      </c>
      <c r="D200" s="14"/>
      <c r="E200" s="14"/>
      <c r="F200" s="15"/>
      <c r="G200" s="16" t="str">
        <f t="shared" si="10"/>
        <v/>
      </c>
      <c r="H200" s="17" t="str">
        <f>IF(G200="","",MAX(0,ROUND(G200-設定!$B$7,2)))</f>
        <v/>
      </c>
      <c r="I200" s="17" t="str">
        <f t="shared" si="11"/>
        <v/>
      </c>
      <c r="J200" s="18"/>
      <c r="K200" s="6"/>
    </row>
    <row r="201" spans="1:11" ht="17.25" x14ac:dyDescent="0.25">
      <c r="A201" s="12"/>
      <c r="B201" s="6"/>
      <c r="C201" s="13" t="str">
        <f t="shared" si="9"/>
        <v/>
      </c>
      <c r="D201" s="14"/>
      <c r="E201" s="14"/>
      <c r="F201" s="15"/>
      <c r="G201" s="16" t="str">
        <f t="shared" si="10"/>
        <v/>
      </c>
      <c r="H201" s="17" t="str">
        <f>IF(G201="","",MAX(0,ROUND(G201-設定!$B$7,2)))</f>
        <v/>
      </c>
      <c r="I201" s="17" t="str">
        <f t="shared" si="11"/>
        <v/>
      </c>
      <c r="J201" s="18"/>
      <c r="K201" s="6"/>
    </row>
    <row r="202" spans="1:11" ht="17.25" x14ac:dyDescent="0.25">
      <c r="A202" s="12"/>
      <c r="B202" s="6"/>
      <c r="C202" s="13" t="str">
        <f t="shared" si="9"/>
        <v/>
      </c>
      <c r="D202" s="14"/>
      <c r="E202" s="14"/>
      <c r="F202" s="15"/>
      <c r="G202" s="16" t="str">
        <f t="shared" si="10"/>
        <v/>
      </c>
      <c r="H202" s="17" t="str">
        <f>IF(G202="","",MAX(0,ROUND(G202-設定!$B$7,2)))</f>
        <v/>
      </c>
      <c r="I202" s="17" t="str">
        <f t="shared" si="11"/>
        <v/>
      </c>
      <c r="J202" s="18"/>
      <c r="K202" s="6"/>
    </row>
    <row r="203" spans="1:11" ht="17.25" x14ac:dyDescent="0.25">
      <c r="A203" s="12"/>
      <c r="B203" s="6"/>
      <c r="C203" s="13" t="str">
        <f t="shared" si="9"/>
        <v/>
      </c>
      <c r="D203" s="14"/>
      <c r="E203" s="14"/>
      <c r="F203" s="15"/>
      <c r="G203" s="16" t="str">
        <f t="shared" si="10"/>
        <v/>
      </c>
      <c r="H203" s="17" t="str">
        <f>IF(G203="","",MAX(0,ROUND(G203-設定!$B$7,2)))</f>
        <v/>
      </c>
      <c r="I203" s="17" t="str">
        <f t="shared" si="11"/>
        <v/>
      </c>
      <c r="J203" s="18"/>
      <c r="K203" s="6"/>
    </row>
    <row r="204" spans="1:11" ht="17.25" x14ac:dyDescent="0.25">
      <c r="A204" s="12"/>
      <c r="B204" s="6"/>
      <c r="C204" s="13" t="str">
        <f t="shared" si="9"/>
        <v/>
      </c>
      <c r="D204" s="14"/>
      <c r="E204" s="14"/>
      <c r="F204" s="15"/>
      <c r="G204" s="16" t="str">
        <f t="shared" si="10"/>
        <v/>
      </c>
      <c r="H204" s="17" t="str">
        <f>IF(G204="","",MAX(0,ROUND(G204-設定!$B$7,2)))</f>
        <v/>
      </c>
      <c r="I204" s="17" t="str">
        <f t="shared" si="11"/>
        <v/>
      </c>
      <c r="J204" s="18"/>
      <c r="K204" s="6"/>
    </row>
    <row r="205" spans="1:11" ht="17.25" x14ac:dyDescent="0.25">
      <c r="A205" s="12"/>
      <c r="B205" s="6"/>
      <c r="C205" s="13" t="str">
        <f t="shared" si="9"/>
        <v/>
      </c>
      <c r="D205" s="14"/>
      <c r="E205" s="14"/>
      <c r="F205" s="15"/>
      <c r="G205" s="16" t="str">
        <f t="shared" si="10"/>
        <v/>
      </c>
      <c r="H205" s="17" t="str">
        <f>IF(G205="","",MAX(0,ROUND(G205-設定!$B$7,2)))</f>
        <v/>
      </c>
      <c r="I205" s="17" t="str">
        <f t="shared" si="11"/>
        <v/>
      </c>
      <c r="J205" s="18"/>
      <c r="K205" s="6"/>
    </row>
    <row r="206" spans="1:11" ht="17.25" x14ac:dyDescent="0.25">
      <c r="A206" s="12"/>
      <c r="B206" s="6"/>
      <c r="C206" s="13" t="str">
        <f t="shared" si="9"/>
        <v/>
      </c>
      <c r="D206" s="14"/>
      <c r="E206" s="14"/>
      <c r="F206" s="15"/>
      <c r="G206" s="16" t="str">
        <f t="shared" si="10"/>
        <v/>
      </c>
      <c r="H206" s="17" t="str">
        <f>IF(G206="","",MAX(0,ROUND(G206-設定!$B$7,2)))</f>
        <v/>
      </c>
      <c r="I206" s="17" t="str">
        <f t="shared" si="11"/>
        <v/>
      </c>
      <c r="J206" s="18"/>
      <c r="K206" s="6"/>
    </row>
    <row r="207" spans="1:11" ht="17.25" x14ac:dyDescent="0.25">
      <c r="A207" s="12"/>
      <c r="B207" s="6"/>
      <c r="C207" s="13" t="str">
        <f t="shared" si="9"/>
        <v/>
      </c>
      <c r="D207" s="14"/>
      <c r="E207" s="14"/>
      <c r="F207" s="15"/>
      <c r="G207" s="16" t="str">
        <f t="shared" si="10"/>
        <v/>
      </c>
      <c r="H207" s="17" t="str">
        <f>IF(G207="","",MAX(0,ROUND(G207-設定!$B$7,2)))</f>
        <v/>
      </c>
      <c r="I207" s="17" t="str">
        <f t="shared" si="11"/>
        <v/>
      </c>
      <c r="J207" s="18"/>
      <c r="K207" s="6"/>
    </row>
    <row r="208" spans="1:11" ht="17.25" x14ac:dyDescent="0.25">
      <c r="A208" s="12"/>
      <c r="B208" s="6"/>
      <c r="C208" s="13" t="str">
        <f t="shared" si="9"/>
        <v/>
      </c>
      <c r="D208" s="14"/>
      <c r="E208" s="14"/>
      <c r="F208" s="15"/>
      <c r="G208" s="16" t="str">
        <f t="shared" si="10"/>
        <v/>
      </c>
      <c r="H208" s="17" t="str">
        <f>IF(G208="","",MAX(0,ROUND(G208-設定!$B$7,2)))</f>
        <v/>
      </c>
      <c r="I208" s="17" t="str">
        <f t="shared" si="11"/>
        <v/>
      </c>
      <c r="J208" s="18"/>
      <c r="K208" s="6"/>
    </row>
    <row r="209" spans="1:11" ht="17.25" x14ac:dyDescent="0.25">
      <c r="A209" s="12"/>
      <c r="B209" s="6"/>
      <c r="C209" s="13" t="str">
        <f t="shared" si="9"/>
        <v/>
      </c>
      <c r="D209" s="14"/>
      <c r="E209" s="14"/>
      <c r="F209" s="15"/>
      <c r="G209" s="16" t="str">
        <f t="shared" si="10"/>
        <v/>
      </c>
      <c r="H209" s="17" t="str">
        <f>IF(G209="","",MAX(0,ROUND(G209-設定!$B$7,2)))</f>
        <v/>
      </c>
      <c r="I209" s="17" t="str">
        <f t="shared" si="11"/>
        <v/>
      </c>
      <c r="J209" s="18"/>
      <c r="K209" s="6"/>
    </row>
    <row r="210" spans="1:11" ht="17.25" x14ac:dyDescent="0.25">
      <c r="A210" s="12"/>
      <c r="B210" s="6"/>
      <c r="C210" s="13" t="str">
        <f t="shared" si="9"/>
        <v/>
      </c>
      <c r="D210" s="14"/>
      <c r="E210" s="14"/>
      <c r="F210" s="15"/>
      <c r="G210" s="16" t="str">
        <f t="shared" si="10"/>
        <v/>
      </c>
      <c r="H210" s="17" t="str">
        <f>IF(G210="","",MAX(0,ROUND(G210-設定!$B$7,2)))</f>
        <v/>
      </c>
      <c r="I210" s="17" t="str">
        <f t="shared" si="11"/>
        <v/>
      </c>
      <c r="J210" s="18"/>
      <c r="K210" s="6"/>
    </row>
    <row r="211" spans="1:11" ht="17.25" x14ac:dyDescent="0.25">
      <c r="A211" s="12"/>
      <c r="B211" s="6"/>
      <c r="C211" s="13" t="str">
        <f t="shared" si="9"/>
        <v/>
      </c>
      <c r="D211" s="14"/>
      <c r="E211" s="14"/>
      <c r="F211" s="15"/>
      <c r="G211" s="16" t="str">
        <f t="shared" si="10"/>
        <v/>
      </c>
      <c r="H211" s="17" t="str">
        <f>IF(G211="","",MAX(0,ROUND(G211-設定!$B$7,2)))</f>
        <v/>
      </c>
      <c r="I211" s="17" t="str">
        <f t="shared" si="11"/>
        <v/>
      </c>
      <c r="J211" s="18"/>
      <c r="K211" s="6"/>
    </row>
    <row r="212" spans="1:11" ht="17.25" x14ac:dyDescent="0.25">
      <c r="A212" s="12"/>
      <c r="B212" s="6"/>
      <c r="C212" s="13" t="str">
        <f t="shared" si="9"/>
        <v/>
      </c>
      <c r="D212" s="14"/>
      <c r="E212" s="14"/>
      <c r="F212" s="15"/>
      <c r="G212" s="16" t="str">
        <f t="shared" si="10"/>
        <v/>
      </c>
      <c r="H212" s="17" t="str">
        <f>IF(G212="","",MAX(0,ROUND(G212-設定!$B$7,2)))</f>
        <v/>
      </c>
      <c r="I212" s="17" t="str">
        <f t="shared" si="11"/>
        <v/>
      </c>
      <c r="J212" s="18"/>
      <c r="K212" s="6"/>
    </row>
    <row r="213" spans="1:11" ht="17.25" x14ac:dyDescent="0.25">
      <c r="A213" s="12"/>
      <c r="B213" s="6"/>
      <c r="C213" s="13" t="str">
        <f t="shared" si="9"/>
        <v/>
      </c>
      <c r="D213" s="14"/>
      <c r="E213" s="14"/>
      <c r="F213" s="15"/>
      <c r="G213" s="16" t="str">
        <f t="shared" si="10"/>
        <v/>
      </c>
      <c r="H213" s="17" t="str">
        <f>IF(G213="","",MAX(0,ROUND(G213-設定!$B$7,2)))</f>
        <v/>
      </c>
      <c r="I213" s="17" t="str">
        <f t="shared" si="11"/>
        <v/>
      </c>
      <c r="J213" s="18"/>
      <c r="K213" s="6"/>
    </row>
    <row r="214" spans="1:11" ht="17.25" x14ac:dyDescent="0.25">
      <c r="A214" s="12"/>
      <c r="B214" s="6"/>
      <c r="C214" s="13" t="str">
        <f t="shared" si="9"/>
        <v/>
      </c>
      <c r="D214" s="14"/>
      <c r="E214" s="14"/>
      <c r="F214" s="15"/>
      <c r="G214" s="16" t="str">
        <f t="shared" si="10"/>
        <v/>
      </c>
      <c r="H214" s="17" t="str">
        <f>IF(G214="","",MAX(0,ROUND(G214-設定!$B$7,2)))</f>
        <v/>
      </c>
      <c r="I214" s="17" t="str">
        <f t="shared" si="11"/>
        <v/>
      </c>
      <c r="J214" s="18"/>
      <c r="K214" s="6"/>
    </row>
    <row r="215" spans="1:11" ht="17.25" x14ac:dyDescent="0.25">
      <c r="A215" s="12"/>
      <c r="B215" s="6"/>
      <c r="C215" s="13" t="str">
        <f t="shared" si="9"/>
        <v/>
      </c>
      <c r="D215" s="14"/>
      <c r="E215" s="14"/>
      <c r="F215" s="15"/>
      <c r="G215" s="16" t="str">
        <f t="shared" si="10"/>
        <v/>
      </c>
      <c r="H215" s="17" t="str">
        <f>IF(G215="","",MAX(0,ROUND(G215-設定!$B$7,2)))</f>
        <v/>
      </c>
      <c r="I215" s="17" t="str">
        <f t="shared" si="11"/>
        <v/>
      </c>
      <c r="J215" s="18"/>
      <c r="K215" s="6"/>
    </row>
    <row r="216" spans="1:11" ht="17.25" x14ac:dyDescent="0.25">
      <c r="A216" s="12"/>
      <c r="B216" s="6"/>
      <c r="C216" s="13" t="str">
        <f t="shared" si="9"/>
        <v/>
      </c>
      <c r="D216" s="14"/>
      <c r="E216" s="14"/>
      <c r="F216" s="15"/>
      <c r="G216" s="16" t="str">
        <f t="shared" si="10"/>
        <v/>
      </c>
      <c r="H216" s="17" t="str">
        <f>IF(G216="","",MAX(0,ROUND(G216-設定!$B$7,2)))</f>
        <v/>
      </c>
      <c r="I216" s="17" t="str">
        <f t="shared" si="11"/>
        <v/>
      </c>
      <c r="J216" s="18"/>
      <c r="K216" s="6"/>
    </row>
    <row r="217" spans="1:11" ht="17.25" x14ac:dyDescent="0.25">
      <c r="A217" s="12"/>
      <c r="B217" s="6"/>
      <c r="C217" s="13" t="str">
        <f t="shared" si="9"/>
        <v/>
      </c>
      <c r="D217" s="14"/>
      <c r="E217" s="14"/>
      <c r="F217" s="15"/>
      <c r="G217" s="16" t="str">
        <f t="shared" si="10"/>
        <v/>
      </c>
      <c r="H217" s="17" t="str">
        <f>IF(G217="","",MAX(0,ROUND(G217-設定!$B$7,2)))</f>
        <v/>
      </c>
      <c r="I217" s="17" t="str">
        <f t="shared" si="11"/>
        <v/>
      </c>
      <c r="J217" s="18"/>
      <c r="K217" s="6"/>
    </row>
    <row r="218" spans="1:11" ht="17.25" x14ac:dyDescent="0.25">
      <c r="A218" s="12"/>
      <c r="B218" s="6"/>
      <c r="C218" s="13" t="str">
        <f t="shared" si="9"/>
        <v/>
      </c>
      <c r="D218" s="14"/>
      <c r="E218" s="14"/>
      <c r="F218" s="15"/>
      <c r="G218" s="16" t="str">
        <f t="shared" si="10"/>
        <v/>
      </c>
      <c r="H218" s="17" t="str">
        <f>IF(G218="","",MAX(0,ROUND(G218-設定!$B$7,2)))</f>
        <v/>
      </c>
      <c r="I218" s="17" t="str">
        <f t="shared" si="11"/>
        <v/>
      </c>
      <c r="J218" s="18"/>
      <c r="K218" s="6"/>
    </row>
    <row r="219" spans="1:11" ht="17.25" x14ac:dyDescent="0.25">
      <c r="A219" s="12"/>
      <c r="B219" s="6"/>
      <c r="C219" s="13" t="str">
        <f t="shared" si="9"/>
        <v/>
      </c>
      <c r="D219" s="14"/>
      <c r="E219" s="14"/>
      <c r="F219" s="15"/>
      <c r="G219" s="16" t="str">
        <f t="shared" si="10"/>
        <v/>
      </c>
      <c r="H219" s="17" t="str">
        <f>IF(G219="","",MAX(0,ROUND(G219-設定!$B$7,2)))</f>
        <v/>
      </c>
      <c r="I219" s="17" t="str">
        <f t="shared" si="11"/>
        <v/>
      </c>
      <c r="J219" s="18"/>
      <c r="K219" s="6"/>
    </row>
    <row r="220" spans="1:11" ht="17.25" x14ac:dyDescent="0.25">
      <c r="A220" s="12"/>
      <c r="B220" s="6"/>
      <c r="C220" s="13" t="str">
        <f t="shared" si="9"/>
        <v/>
      </c>
      <c r="D220" s="14"/>
      <c r="E220" s="14"/>
      <c r="F220" s="15"/>
      <c r="G220" s="16" t="str">
        <f t="shared" si="10"/>
        <v/>
      </c>
      <c r="H220" s="17" t="str">
        <f>IF(G220="","",MAX(0,ROUND(G220-設定!$B$7,2)))</f>
        <v/>
      </c>
      <c r="I220" s="17" t="str">
        <f t="shared" si="11"/>
        <v/>
      </c>
      <c r="J220" s="18"/>
      <c r="K220" s="6"/>
    </row>
    <row r="221" spans="1:11" ht="17.25" x14ac:dyDescent="0.25">
      <c r="A221" s="12"/>
      <c r="B221" s="6"/>
      <c r="C221" s="13" t="str">
        <f t="shared" si="9"/>
        <v/>
      </c>
      <c r="D221" s="14"/>
      <c r="E221" s="14"/>
      <c r="F221" s="15"/>
      <c r="G221" s="16" t="str">
        <f t="shared" si="10"/>
        <v/>
      </c>
      <c r="H221" s="17" t="str">
        <f>IF(G221="","",MAX(0,ROUND(G221-設定!$B$7,2)))</f>
        <v/>
      </c>
      <c r="I221" s="17" t="str">
        <f t="shared" si="11"/>
        <v/>
      </c>
      <c r="J221" s="18"/>
      <c r="K221" s="6"/>
    </row>
    <row r="222" spans="1:11" ht="17.25" x14ac:dyDescent="0.25">
      <c r="A222" s="12"/>
      <c r="B222" s="6"/>
      <c r="C222" s="13" t="str">
        <f t="shared" si="9"/>
        <v/>
      </c>
      <c r="D222" s="14"/>
      <c r="E222" s="14"/>
      <c r="F222" s="15"/>
      <c r="G222" s="16" t="str">
        <f t="shared" si="10"/>
        <v/>
      </c>
      <c r="H222" s="17" t="str">
        <f>IF(G222="","",MAX(0,ROUND(G222-設定!$B$7,2)))</f>
        <v/>
      </c>
      <c r="I222" s="17" t="str">
        <f t="shared" si="11"/>
        <v/>
      </c>
      <c r="J222" s="18"/>
      <c r="K222" s="6"/>
    </row>
    <row r="223" spans="1:11" ht="17.25" x14ac:dyDescent="0.25">
      <c r="A223" s="12"/>
      <c r="B223" s="6"/>
      <c r="C223" s="13" t="str">
        <f t="shared" si="9"/>
        <v/>
      </c>
      <c r="D223" s="14"/>
      <c r="E223" s="14"/>
      <c r="F223" s="15"/>
      <c r="G223" s="16" t="str">
        <f t="shared" si="10"/>
        <v/>
      </c>
      <c r="H223" s="17" t="str">
        <f>IF(G223="","",MAX(0,ROUND(G223-設定!$B$7,2)))</f>
        <v/>
      </c>
      <c r="I223" s="17" t="str">
        <f t="shared" si="11"/>
        <v/>
      </c>
      <c r="J223" s="18"/>
      <c r="K223" s="6"/>
    </row>
    <row r="224" spans="1:11" ht="17.25" x14ac:dyDescent="0.25">
      <c r="A224" s="12"/>
      <c r="B224" s="6"/>
      <c r="C224" s="13" t="str">
        <f t="shared" si="9"/>
        <v/>
      </c>
      <c r="D224" s="14"/>
      <c r="E224" s="14"/>
      <c r="F224" s="15"/>
      <c r="G224" s="16" t="str">
        <f t="shared" si="10"/>
        <v/>
      </c>
      <c r="H224" s="17" t="str">
        <f>IF(G224="","",MAX(0,ROUND(G224-設定!$B$7,2)))</f>
        <v/>
      </c>
      <c r="I224" s="17" t="str">
        <f t="shared" si="11"/>
        <v/>
      </c>
      <c r="J224" s="18"/>
      <c r="K224" s="6"/>
    </row>
    <row r="225" spans="1:11" ht="17.25" x14ac:dyDescent="0.25">
      <c r="A225" s="12"/>
      <c r="B225" s="6"/>
      <c r="C225" s="13" t="str">
        <f t="shared" si="9"/>
        <v/>
      </c>
      <c r="D225" s="14"/>
      <c r="E225" s="14"/>
      <c r="F225" s="15"/>
      <c r="G225" s="16" t="str">
        <f t="shared" si="10"/>
        <v/>
      </c>
      <c r="H225" s="17" t="str">
        <f>IF(G225="","",MAX(0,ROUND(G225-設定!$B$7,2)))</f>
        <v/>
      </c>
      <c r="I225" s="17" t="str">
        <f t="shared" si="11"/>
        <v/>
      </c>
      <c r="J225" s="18"/>
      <c r="K225" s="6"/>
    </row>
    <row r="226" spans="1:11" ht="17.25" x14ac:dyDescent="0.25">
      <c r="A226" s="12"/>
      <c r="B226" s="6"/>
      <c r="C226" s="13" t="str">
        <f t="shared" si="9"/>
        <v/>
      </c>
      <c r="D226" s="14"/>
      <c r="E226" s="14"/>
      <c r="F226" s="15"/>
      <c r="G226" s="16" t="str">
        <f t="shared" si="10"/>
        <v/>
      </c>
      <c r="H226" s="17" t="str">
        <f>IF(G226="","",MAX(0,ROUND(G226-設定!$B$7,2)))</f>
        <v/>
      </c>
      <c r="I226" s="17" t="str">
        <f t="shared" si="11"/>
        <v/>
      </c>
      <c r="J226" s="18"/>
      <c r="K226" s="6"/>
    </row>
    <row r="227" spans="1:11" ht="17.25" x14ac:dyDescent="0.25">
      <c r="A227" s="12"/>
      <c r="B227" s="6"/>
      <c r="C227" s="13" t="str">
        <f t="shared" si="9"/>
        <v/>
      </c>
      <c r="D227" s="14"/>
      <c r="E227" s="14"/>
      <c r="F227" s="15"/>
      <c r="G227" s="16" t="str">
        <f t="shared" si="10"/>
        <v/>
      </c>
      <c r="H227" s="17" t="str">
        <f>IF(G227="","",MAX(0,ROUND(G227-設定!$B$7,2)))</f>
        <v/>
      </c>
      <c r="I227" s="17" t="str">
        <f t="shared" si="11"/>
        <v/>
      </c>
      <c r="J227" s="18"/>
      <c r="K227" s="6"/>
    </row>
    <row r="228" spans="1:11" ht="17.25" x14ac:dyDescent="0.25">
      <c r="A228" s="12"/>
      <c r="B228" s="6"/>
      <c r="C228" s="13" t="str">
        <f t="shared" si="9"/>
        <v/>
      </c>
      <c r="D228" s="14"/>
      <c r="E228" s="14"/>
      <c r="F228" s="15"/>
      <c r="G228" s="16" t="str">
        <f t="shared" si="10"/>
        <v/>
      </c>
      <c r="H228" s="17" t="str">
        <f>IF(G228="","",MAX(0,ROUND(G228-設定!$B$7,2)))</f>
        <v/>
      </c>
      <c r="I228" s="17" t="str">
        <f t="shared" si="11"/>
        <v/>
      </c>
      <c r="J228" s="18"/>
      <c r="K228" s="6"/>
    </row>
    <row r="229" spans="1:11" ht="17.25" x14ac:dyDescent="0.25">
      <c r="A229" s="12"/>
      <c r="B229" s="6"/>
      <c r="C229" s="13" t="str">
        <f t="shared" si="9"/>
        <v/>
      </c>
      <c r="D229" s="14"/>
      <c r="E229" s="14"/>
      <c r="F229" s="15"/>
      <c r="G229" s="16" t="str">
        <f t="shared" si="10"/>
        <v/>
      </c>
      <c r="H229" s="17" t="str">
        <f>IF(G229="","",MAX(0,ROUND(G229-設定!$B$7,2)))</f>
        <v/>
      </c>
      <c r="I229" s="17" t="str">
        <f t="shared" si="11"/>
        <v/>
      </c>
      <c r="J229" s="18"/>
      <c r="K229" s="6"/>
    </row>
    <row r="230" spans="1:11" ht="17.25" x14ac:dyDescent="0.25">
      <c r="A230" s="12"/>
      <c r="B230" s="6"/>
      <c r="C230" s="13" t="str">
        <f t="shared" si="9"/>
        <v/>
      </c>
      <c r="D230" s="14"/>
      <c r="E230" s="14"/>
      <c r="F230" s="15"/>
      <c r="G230" s="16" t="str">
        <f t="shared" si="10"/>
        <v/>
      </c>
      <c r="H230" s="17" t="str">
        <f>IF(G230="","",MAX(0,ROUND(G230-設定!$B$7,2)))</f>
        <v/>
      </c>
      <c r="I230" s="17" t="str">
        <f t="shared" si="11"/>
        <v/>
      </c>
      <c r="J230" s="18"/>
      <c r="K230" s="6"/>
    </row>
    <row r="231" spans="1:11" ht="17.25" x14ac:dyDescent="0.25">
      <c r="A231" s="12"/>
      <c r="B231" s="6"/>
      <c r="C231" s="13" t="str">
        <f t="shared" si="9"/>
        <v/>
      </c>
      <c r="D231" s="14"/>
      <c r="E231" s="14"/>
      <c r="F231" s="15"/>
      <c r="G231" s="16" t="str">
        <f t="shared" si="10"/>
        <v/>
      </c>
      <c r="H231" s="17" t="str">
        <f>IF(G231="","",MAX(0,ROUND(G231-設定!$B$7,2)))</f>
        <v/>
      </c>
      <c r="I231" s="17" t="str">
        <f t="shared" si="11"/>
        <v/>
      </c>
      <c r="J231" s="18"/>
      <c r="K231" s="6"/>
    </row>
    <row r="232" spans="1:11" ht="17.25" x14ac:dyDescent="0.25">
      <c r="A232" s="12"/>
      <c r="B232" s="6"/>
      <c r="C232" s="13" t="str">
        <f t="shared" si="9"/>
        <v/>
      </c>
      <c r="D232" s="14"/>
      <c r="E232" s="14"/>
      <c r="F232" s="15"/>
      <c r="G232" s="16" t="str">
        <f t="shared" si="10"/>
        <v/>
      </c>
      <c r="H232" s="17" t="str">
        <f>IF(G232="","",MAX(0,ROUND(G232-設定!$B$7,2)))</f>
        <v/>
      </c>
      <c r="I232" s="17" t="str">
        <f t="shared" si="11"/>
        <v/>
      </c>
      <c r="J232" s="18"/>
      <c r="K232" s="6"/>
    </row>
    <row r="233" spans="1:11" ht="17.25" x14ac:dyDescent="0.25">
      <c r="A233" s="12"/>
      <c r="B233" s="6"/>
      <c r="C233" s="13" t="str">
        <f t="shared" si="9"/>
        <v/>
      </c>
      <c r="D233" s="14"/>
      <c r="E233" s="14"/>
      <c r="F233" s="15"/>
      <c r="G233" s="16" t="str">
        <f t="shared" si="10"/>
        <v/>
      </c>
      <c r="H233" s="17" t="str">
        <f>IF(G233="","",MAX(0,ROUND(G233-設定!$B$7,2)))</f>
        <v/>
      </c>
      <c r="I233" s="17" t="str">
        <f t="shared" si="11"/>
        <v/>
      </c>
      <c r="J233" s="18"/>
      <c r="K233" s="6"/>
    </row>
    <row r="234" spans="1:11" ht="17.25" x14ac:dyDescent="0.25">
      <c r="A234" s="12"/>
      <c r="B234" s="6"/>
      <c r="C234" s="13" t="str">
        <f t="shared" si="9"/>
        <v/>
      </c>
      <c r="D234" s="14"/>
      <c r="E234" s="14"/>
      <c r="F234" s="15"/>
      <c r="G234" s="16" t="str">
        <f t="shared" si="10"/>
        <v/>
      </c>
      <c r="H234" s="17" t="str">
        <f>IF(G234="","",MAX(0,ROUND(G234-設定!$B$7,2)))</f>
        <v/>
      </c>
      <c r="I234" s="17" t="str">
        <f t="shared" si="11"/>
        <v/>
      </c>
      <c r="J234" s="18"/>
      <c r="K234" s="6"/>
    </row>
    <row r="235" spans="1:11" ht="17.25" x14ac:dyDescent="0.25">
      <c r="A235" s="12"/>
      <c r="B235" s="6"/>
      <c r="C235" s="13" t="str">
        <f t="shared" si="9"/>
        <v/>
      </c>
      <c r="D235" s="14"/>
      <c r="E235" s="14"/>
      <c r="F235" s="15"/>
      <c r="G235" s="16" t="str">
        <f t="shared" si="10"/>
        <v/>
      </c>
      <c r="H235" s="17" t="str">
        <f>IF(G235="","",MAX(0,ROUND(G235-設定!$B$7,2)))</f>
        <v/>
      </c>
      <c r="I235" s="17" t="str">
        <f t="shared" si="11"/>
        <v/>
      </c>
      <c r="J235" s="18"/>
      <c r="K235" s="6"/>
    </row>
    <row r="236" spans="1:11" ht="17.25" x14ac:dyDescent="0.25">
      <c r="A236" s="12"/>
      <c r="B236" s="6"/>
      <c r="C236" s="13" t="str">
        <f t="shared" si="9"/>
        <v/>
      </c>
      <c r="D236" s="14"/>
      <c r="E236" s="14"/>
      <c r="F236" s="15"/>
      <c r="G236" s="16" t="str">
        <f t="shared" si="10"/>
        <v/>
      </c>
      <c r="H236" s="17" t="str">
        <f>IF(G236="","",MAX(0,ROUND(G236-設定!$B$7,2)))</f>
        <v/>
      </c>
      <c r="I236" s="17" t="str">
        <f t="shared" si="11"/>
        <v/>
      </c>
      <c r="J236" s="18"/>
      <c r="K236" s="6"/>
    </row>
    <row r="237" spans="1:11" ht="17.25" x14ac:dyDescent="0.25">
      <c r="A237" s="12"/>
      <c r="B237" s="6"/>
      <c r="C237" s="13" t="str">
        <f t="shared" si="9"/>
        <v/>
      </c>
      <c r="D237" s="14"/>
      <c r="E237" s="14"/>
      <c r="F237" s="15"/>
      <c r="G237" s="16" t="str">
        <f t="shared" si="10"/>
        <v/>
      </c>
      <c r="H237" s="17" t="str">
        <f>IF(G237="","",MAX(0,ROUND(G237-設定!$B$7,2)))</f>
        <v/>
      </c>
      <c r="I237" s="17" t="str">
        <f t="shared" si="11"/>
        <v/>
      </c>
      <c r="J237" s="18"/>
      <c r="K237" s="6"/>
    </row>
    <row r="238" spans="1:11" ht="17.25" x14ac:dyDescent="0.25">
      <c r="A238" s="12"/>
      <c r="B238" s="6"/>
      <c r="C238" s="13" t="str">
        <f t="shared" si="9"/>
        <v/>
      </c>
      <c r="D238" s="14"/>
      <c r="E238" s="14"/>
      <c r="F238" s="15"/>
      <c r="G238" s="16" t="str">
        <f t="shared" si="10"/>
        <v/>
      </c>
      <c r="H238" s="17" t="str">
        <f>IF(G238="","",MAX(0,ROUND(G238-設定!$B$7,2)))</f>
        <v/>
      </c>
      <c r="I238" s="17" t="str">
        <f t="shared" si="11"/>
        <v/>
      </c>
      <c r="J238" s="18"/>
      <c r="K238" s="6"/>
    </row>
    <row r="239" spans="1:11" ht="17.25" x14ac:dyDescent="0.25">
      <c r="A239" s="12"/>
      <c r="B239" s="6"/>
      <c r="C239" s="13" t="str">
        <f t="shared" si="9"/>
        <v/>
      </c>
      <c r="D239" s="14"/>
      <c r="E239" s="14"/>
      <c r="F239" s="15"/>
      <c r="G239" s="16" t="str">
        <f t="shared" si="10"/>
        <v/>
      </c>
      <c r="H239" s="17" t="str">
        <f>IF(G239="","",MAX(0,ROUND(G239-設定!$B$7,2)))</f>
        <v/>
      </c>
      <c r="I239" s="17" t="str">
        <f t="shared" si="11"/>
        <v/>
      </c>
      <c r="J239" s="18"/>
      <c r="K239" s="6"/>
    </row>
    <row r="240" spans="1:11" ht="17.25" x14ac:dyDescent="0.25">
      <c r="A240" s="12"/>
      <c r="B240" s="6"/>
      <c r="C240" s="13" t="str">
        <f t="shared" si="9"/>
        <v/>
      </c>
      <c r="D240" s="14"/>
      <c r="E240" s="14"/>
      <c r="F240" s="15"/>
      <c r="G240" s="16" t="str">
        <f t="shared" si="10"/>
        <v/>
      </c>
      <c r="H240" s="17" t="str">
        <f>IF(G240="","",MAX(0,ROUND(G240-設定!$B$7,2)))</f>
        <v/>
      </c>
      <c r="I240" s="17" t="str">
        <f t="shared" si="11"/>
        <v/>
      </c>
      <c r="J240" s="18"/>
      <c r="K240" s="6"/>
    </row>
    <row r="241" spans="1:11" ht="17.25" x14ac:dyDescent="0.25">
      <c r="A241" s="12"/>
      <c r="B241" s="6"/>
      <c r="C241" s="13" t="str">
        <f t="shared" si="9"/>
        <v/>
      </c>
      <c r="D241" s="14"/>
      <c r="E241" s="14"/>
      <c r="F241" s="15"/>
      <c r="G241" s="16" t="str">
        <f t="shared" si="10"/>
        <v/>
      </c>
      <c r="H241" s="17" t="str">
        <f>IF(G241="","",MAX(0,ROUND(G241-設定!$B$7,2)))</f>
        <v/>
      </c>
      <c r="I241" s="17" t="str">
        <f t="shared" si="11"/>
        <v/>
      </c>
      <c r="J241" s="18"/>
      <c r="K241" s="6"/>
    </row>
    <row r="242" spans="1:11" ht="17.25" x14ac:dyDescent="0.25">
      <c r="A242" s="12"/>
      <c r="B242" s="6"/>
      <c r="C242" s="13" t="str">
        <f t="shared" si="9"/>
        <v/>
      </c>
      <c r="D242" s="14"/>
      <c r="E242" s="14"/>
      <c r="F242" s="15"/>
      <c r="G242" s="16" t="str">
        <f t="shared" si="10"/>
        <v/>
      </c>
      <c r="H242" s="17" t="str">
        <f>IF(G242="","",MAX(0,ROUND(G242-設定!$B$7,2)))</f>
        <v/>
      </c>
      <c r="I242" s="17" t="str">
        <f t="shared" si="11"/>
        <v/>
      </c>
      <c r="J242" s="18"/>
      <c r="K242" s="6"/>
    </row>
    <row r="243" spans="1:11" ht="17.25" x14ac:dyDescent="0.25">
      <c r="A243" s="12"/>
      <c r="B243" s="6"/>
      <c r="C243" s="13" t="str">
        <f t="shared" si="9"/>
        <v/>
      </c>
      <c r="D243" s="14"/>
      <c r="E243" s="14"/>
      <c r="F243" s="15"/>
      <c r="G243" s="16" t="str">
        <f t="shared" si="10"/>
        <v/>
      </c>
      <c r="H243" s="17" t="str">
        <f>IF(G243="","",MAX(0,ROUND(G243-設定!$B$7,2)))</f>
        <v/>
      </c>
      <c r="I243" s="17" t="str">
        <f t="shared" si="11"/>
        <v/>
      </c>
      <c r="J243" s="18"/>
      <c r="K243" s="6"/>
    </row>
    <row r="244" spans="1:11" ht="17.25" x14ac:dyDescent="0.25">
      <c r="A244" s="12"/>
      <c r="B244" s="6"/>
      <c r="C244" s="13" t="str">
        <f t="shared" si="9"/>
        <v/>
      </c>
      <c r="D244" s="14"/>
      <c r="E244" s="14"/>
      <c r="F244" s="15"/>
      <c r="G244" s="16" t="str">
        <f t="shared" si="10"/>
        <v/>
      </c>
      <c r="H244" s="17" t="str">
        <f>IF(G244="","",MAX(0,ROUND(G244-設定!$B$7,2)))</f>
        <v/>
      </c>
      <c r="I244" s="17" t="str">
        <f t="shared" si="11"/>
        <v/>
      </c>
      <c r="J244" s="18"/>
      <c r="K244" s="6"/>
    </row>
    <row r="245" spans="1:11" ht="17.25" x14ac:dyDescent="0.25">
      <c r="A245" s="12"/>
      <c r="B245" s="6"/>
      <c r="C245" s="13" t="str">
        <f t="shared" si="9"/>
        <v/>
      </c>
      <c r="D245" s="14"/>
      <c r="E245" s="14"/>
      <c r="F245" s="15"/>
      <c r="G245" s="16" t="str">
        <f t="shared" si="10"/>
        <v/>
      </c>
      <c r="H245" s="17" t="str">
        <f>IF(G245="","",MAX(0,ROUND(G245-設定!$B$7,2)))</f>
        <v/>
      </c>
      <c r="I245" s="17" t="str">
        <f t="shared" si="11"/>
        <v/>
      </c>
      <c r="J245" s="18"/>
      <c r="K245" s="6"/>
    </row>
    <row r="246" spans="1:11" ht="17.25" x14ac:dyDescent="0.25">
      <c r="A246" s="12"/>
      <c r="B246" s="6"/>
      <c r="C246" s="13" t="str">
        <f t="shared" si="9"/>
        <v/>
      </c>
      <c r="D246" s="14"/>
      <c r="E246" s="14"/>
      <c r="F246" s="15"/>
      <c r="G246" s="16" t="str">
        <f t="shared" si="10"/>
        <v/>
      </c>
      <c r="H246" s="17" t="str">
        <f>IF(G246="","",MAX(0,ROUND(G246-設定!$B$7,2)))</f>
        <v/>
      </c>
      <c r="I246" s="17" t="str">
        <f t="shared" si="11"/>
        <v/>
      </c>
      <c r="J246" s="18"/>
      <c r="K246" s="6"/>
    </row>
    <row r="247" spans="1:11" ht="17.25" x14ac:dyDescent="0.25">
      <c r="A247" s="12"/>
      <c r="B247" s="6"/>
      <c r="C247" s="13" t="str">
        <f t="shared" si="9"/>
        <v/>
      </c>
      <c r="D247" s="14"/>
      <c r="E247" s="14"/>
      <c r="F247" s="15"/>
      <c r="G247" s="16" t="str">
        <f t="shared" si="10"/>
        <v/>
      </c>
      <c r="H247" s="17" t="str">
        <f>IF(G247="","",MAX(0,ROUND(G247-設定!$B$7,2)))</f>
        <v/>
      </c>
      <c r="I247" s="17" t="str">
        <f t="shared" si="11"/>
        <v/>
      </c>
      <c r="J247" s="18"/>
      <c r="K247" s="6"/>
    </row>
    <row r="248" spans="1:11" ht="17.25" x14ac:dyDescent="0.25">
      <c r="A248" s="12"/>
      <c r="B248" s="6"/>
      <c r="C248" s="13" t="str">
        <f t="shared" si="9"/>
        <v/>
      </c>
      <c r="D248" s="14"/>
      <c r="E248" s="14"/>
      <c r="F248" s="15"/>
      <c r="G248" s="16" t="str">
        <f t="shared" si="10"/>
        <v/>
      </c>
      <c r="H248" s="17" t="str">
        <f>IF(G248="","",MAX(0,ROUND(G248-設定!$B$7,2)))</f>
        <v/>
      </c>
      <c r="I248" s="17" t="str">
        <f t="shared" si="11"/>
        <v/>
      </c>
      <c r="J248" s="18"/>
      <c r="K248" s="6"/>
    </row>
    <row r="249" spans="1:11" ht="17.25" x14ac:dyDescent="0.25">
      <c r="A249" s="12"/>
      <c r="B249" s="6"/>
      <c r="C249" s="13" t="str">
        <f t="shared" si="9"/>
        <v/>
      </c>
      <c r="D249" s="14"/>
      <c r="E249" s="14"/>
      <c r="F249" s="15"/>
      <c r="G249" s="16" t="str">
        <f t="shared" si="10"/>
        <v/>
      </c>
      <c r="H249" s="17" t="str">
        <f>IF(G249="","",MAX(0,ROUND(G249-設定!$B$7,2)))</f>
        <v/>
      </c>
      <c r="I249" s="17" t="str">
        <f t="shared" si="11"/>
        <v/>
      </c>
      <c r="J249" s="18"/>
      <c r="K249" s="6"/>
    </row>
    <row r="250" spans="1:11" ht="17.25" x14ac:dyDescent="0.25">
      <c r="A250" s="12"/>
      <c r="B250" s="6"/>
      <c r="C250" s="13" t="str">
        <f t="shared" si="9"/>
        <v/>
      </c>
      <c r="D250" s="14"/>
      <c r="E250" s="14"/>
      <c r="F250" s="15"/>
      <c r="G250" s="16" t="str">
        <f t="shared" si="10"/>
        <v/>
      </c>
      <c r="H250" s="17" t="str">
        <f>IF(G250="","",MAX(0,ROUND(G250-設定!$B$7,2)))</f>
        <v/>
      </c>
      <c r="I250" s="17" t="str">
        <f t="shared" si="11"/>
        <v/>
      </c>
      <c r="J250" s="18"/>
      <c r="K250" s="6"/>
    </row>
    <row r="251" spans="1:11" ht="17.25" x14ac:dyDescent="0.25">
      <c r="A251" s="12"/>
      <c r="B251" s="6"/>
      <c r="C251" s="13" t="str">
        <f t="shared" si="9"/>
        <v/>
      </c>
      <c r="D251" s="14"/>
      <c r="E251" s="14"/>
      <c r="F251" s="15"/>
      <c r="G251" s="16" t="str">
        <f t="shared" si="10"/>
        <v/>
      </c>
      <c r="H251" s="17" t="str">
        <f>IF(G251="","",MAX(0,ROUND(G251-設定!$B$7,2)))</f>
        <v/>
      </c>
      <c r="I251" s="17" t="str">
        <f t="shared" si="11"/>
        <v/>
      </c>
      <c r="J251" s="18"/>
      <c r="K251" s="6"/>
    </row>
    <row r="252" spans="1:11" ht="17.25" x14ac:dyDescent="0.25">
      <c r="A252" s="12"/>
      <c r="B252" s="6"/>
      <c r="C252" s="13" t="str">
        <f t="shared" si="9"/>
        <v/>
      </c>
      <c r="D252" s="14"/>
      <c r="E252" s="14"/>
      <c r="F252" s="15"/>
      <c r="G252" s="16" t="str">
        <f t="shared" si="10"/>
        <v/>
      </c>
      <c r="H252" s="17" t="str">
        <f>IF(G252="","",MAX(0,ROUND(G252-設定!$B$7,2)))</f>
        <v/>
      </c>
      <c r="I252" s="17" t="str">
        <f t="shared" si="11"/>
        <v/>
      </c>
      <c r="J252" s="18"/>
      <c r="K252" s="6"/>
    </row>
    <row r="253" spans="1:11" ht="17.25" x14ac:dyDescent="0.25">
      <c r="A253" s="12"/>
      <c r="B253" s="6"/>
      <c r="C253" s="13" t="str">
        <f t="shared" si="9"/>
        <v/>
      </c>
      <c r="D253" s="14"/>
      <c r="E253" s="14"/>
      <c r="F253" s="15"/>
      <c r="G253" s="16" t="str">
        <f t="shared" si="10"/>
        <v/>
      </c>
      <c r="H253" s="17" t="str">
        <f>IF(G253="","",MAX(0,ROUND(G253-設定!$B$7,2)))</f>
        <v/>
      </c>
      <c r="I253" s="17" t="str">
        <f t="shared" si="11"/>
        <v/>
      </c>
      <c r="J253" s="18"/>
      <c r="K253" s="6"/>
    </row>
    <row r="254" spans="1:11" ht="17.25" x14ac:dyDescent="0.25">
      <c r="A254" s="12"/>
      <c r="B254" s="6"/>
      <c r="C254" s="13" t="str">
        <f t="shared" si="9"/>
        <v/>
      </c>
      <c r="D254" s="14"/>
      <c r="E254" s="14"/>
      <c r="F254" s="15"/>
      <c r="G254" s="16" t="str">
        <f t="shared" si="10"/>
        <v/>
      </c>
      <c r="H254" s="17" t="str">
        <f>IF(G254="","",MAX(0,ROUND(G254-設定!$B$7,2)))</f>
        <v/>
      </c>
      <c r="I254" s="17" t="str">
        <f t="shared" si="11"/>
        <v/>
      </c>
      <c r="J254" s="18"/>
      <c r="K254" s="6"/>
    </row>
    <row r="255" spans="1:11" ht="17.25" x14ac:dyDescent="0.25">
      <c r="A255" s="12"/>
      <c r="B255" s="6"/>
      <c r="C255" s="13" t="str">
        <f t="shared" si="9"/>
        <v/>
      </c>
      <c r="D255" s="14"/>
      <c r="E255" s="14"/>
      <c r="F255" s="15"/>
      <c r="G255" s="16" t="str">
        <f t="shared" si="10"/>
        <v/>
      </c>
      <c r="H255" s="17" t="str">
        <f>IF(G255="","",MAX(0,ROUND(G255-設定!$B$7,2)))</f>
        <v/>
      </c>
      <c r="I255" s="17" t="str">
        <f t="shared" si="11"/>
        <v/>
      </c>
      <c r="J255" s="18"/>
      <c r="K255" s="6"/>
    </row>
    <row r="256" spans="1:11" ht="17.25" x14ac:dyDescent="0.25">
      <c r="A256" s="12"/>
      <c r="B256" s="6"/>
      <c r="C256" s="13" t="str">
        <f t="shared" si="9"/>
        <v/>
      </c>
      <c r="D256" s="14"/>
      <c r="E256" s="14"/>
      <c r="F256" s="15"/>
      <c r="G256" s="16" t="str">
        <f t="shared" si="10"/>
        <v/>
      </c>
      <c r="H256" s="17" t="str">
        <f>IF(G256="","",MAX(0,ROUND(G256-設定!$B$7,2)))</f>
        <v/>
      </c>
      <c r="I256" s="17" t="str">
        <f t="shared" si="11"/>
        <v/>
      </c>
      <c r="J256" s="18"/>
      <c r="K256" s="6"/>
    </row>
    <row r="257" spans="1:11" ht="17.25" x14ac:dyDescent="0.25">
      <c r="A257" s="12"/>
      <c r="B257" s="6"/>
      <c r="C257" s="13" t="str">
        <f t="shared" si="9"/>
        <v/>
      </c>
      <c r="D257" s="14"/>
      <c r="E257" s="14"/>
      <c r="F257" s="15"/>
      <c r="G257" s="16" t="str">
        <f t="shared" si="10"/>
        <v/>
      </c>
      <c r="H257" s="17" t="str">
        <f>IF(G257="","",MAX(0,ROUND(G257-設定!$B$7,2)))</f>
        <v/>
      </c>
      <c r="I257" s="17" t="str">
        <f t="shared" si="11"/>
        <v/>
      </c>
      <c r="J257" s="18"/>
      <c r="K257" s="6"/>
    </row>
    <row r="258" spans="1:11" ht="17.25" x14ac:dyDescent="0.25">
      <c r="A258" s="12"/>
      <c r="B258" s="6"/>
      <c r="C258" s="13" t="str">
        <f t="shared" si="9"/>
        <v/>
      </c>
      <c r="D258" s="14"/>
      <c r="E258" s="14"/>
      <c r="F258" s="15"/>
      <c r="G258" s="16" t="str">
        <f t="shared" si="10"/>
        <v/>
      </c>
      <c r="H258" s="17" t="str">
        <f>IF(G258="","",MAX(0,ROUND(G258-設定!$B$7,2)))</f>
        <v/>
      </c>
      <c r="I258" s="17" t="str">
        <f t="shared" si="11"/>
        <v/>
      </c>
      <c r="J258" s="18"/>
      <c r="K258" s="6"/>
    </row>
    <row r="259" spans="1:11" ht="17.25" x14ac:dyDescent="0.25">
      <c r="A259" s="12"/>
      <c r="B259" s="6"/>
      <c r="C259" s="13" t="str">
        <f t="shared" si="9"/>
        <v/>
      </c>
      <c r="D259" s="14"/>
      <c r="E259" s="14"/>
      <c r="F259" s="15"/>
      <c r="G259" s="16" t="str">
        <f t="shared" si="10"/>
        <v/>
      </c>
      <c r="H259" s="17" t="str">
        <f>IF(G259="","",MAX(0,ROUND(G259-設定!$B$7,2)))</f>
        <v/>
      </c>
      <c r="I259" s="17" t="str">
        <f t="shared" si="11"/>
        <v/>
      </c>
      <c r="J259" s="18"/>
      <c r="K259" s="6"/>
    </row>
    <row r="260" spans="1:11" ht="17.25" x14ac:dyDescent="0.25">
      <c r="A260" s="12"/>
      <c r="B260" s="6"/>
      <c r="C260" s="13" t="str">
        <f t="shared" si="9"/>
        <v/>
      </c>
      <c r="D260" s="14"/>
      <c r="E260" s="14"/>
      <c r="F260" s="15"/>
      <c r="G260" s="16" t="str">
        <f t="shared" si="10"/>
        <v/>
      </c>
      <c r="H260" s="17" t="str">
        <f>IF(G260="","",MAX(0,ROUND(G260-設定!$B$7,2)))</f>
        <v/>
      </c>
      <c r="I260" s="17" t="str">
        <f t="shared" si="11"/>
        <v/>
      </c>
      <c r="J260" s="18"/>
      <c r="K260" s="6"/>
    </row>
    <row r="261" spans="1:11" ht="17.25" x14ac:dyDescent="0.25">
      <c r="A261" s="12"/>
      <c r="B261" s="6"/>
      <c r="C261" s="13" t="str">
        <f t="shared" si="9"/>
        <v/>
      </c>
      <c r="D261" s="14"/>
      <c r="E261" s="14"/>
      <c r="F261" s="15"/>
      <c r="G261" s="16" t="str">
        <f t="shared" si="10"/>
        <v/>
      </c>
      <c r="H261" s="17" t="str">
        <f>IF(G261="","",MAX(0,ROUND(G261-設定!$B$7,2)))</f>
        <v/>
      </c>
      <c r="I261" s="17" t="str">
        <f t="shared" si="11"/>
        <v/>
      </c>
      <c r="J261" s="18"/>
      <c r="K261" s="6"/>
    </row>
    <row r="262" spans="1:11" ht="17.25" x14ac:dyDescent="0.25">
      <c r="A262" s="12"/>
      <c r="B262" s="6"/>
      <c r="C262" s="13" t="str">
        <f t="shared" si="9"/>
        <v/>
      </c>
      <c r="D262" s="14"/>
      <c r="E262" s="14"/>
      <c r="F262" s="15"/>
      <c r="G262" s="16" t="str">
        <f t="shared" si="10"/>
        <v/>
      </c>
      <c r="H262" s="17" t="str">
        <f>IF(G262="","",MAX(0,ROUND(G262-設定!$B$7,2)))</f>
        <v/>
      </c>
      <c r="I262" s="17" t="str">
        <f t="shared" si="11"/>
        <v/>
      </c>
      <c r="J262" s="18"/>
      <c r="K262" s="6"/>
    </row>
    <row r="263" spans="1:11" ht="17.25" x14ac:dyDescent="0.25">
      <c r="A263" s="12"/>
      <c r="B263" s="6"/>
      <c r="C263" s="13" t="str">
        <f t="shared" ref="C263:C326" si="12">IF(A263="","",CHOOSE(WEEKDAY(A263),"日","月","火","水","木","金","土"))</f>
        <v/>
      </c>
      <c r="D263" s="14"/>
      <c r="E263" s="14"/>
      <c r="F263" s="15"/>
      <c r="G263" s="16" t="str">
        <f t="shared" ref="G263:G326" si="13">IF(OR(D263="",E263=""),"",ROUND(((E263+IF(E263&lt;D263,1,0))-D263)*24-N(F263)/60,2))</f>
        <v/>
      </c>
      <c r="H263" s="17" t="str">
        <f>IF(G263="","",MAX(0,ROUND(G263-設定!$B$7,2)))</f>
        <v/>
      </c>
      <c r="I263" s="17" t="str">
        <f t="shared" ref="I263:I326" si="14">IF(OR(D263="",E263=""),"",ROUND((MAX(0,MIN((E263+IF(E263&lt;D263,1,0)),5/24)-D263)+MAX(0,MIN((E263+IF(E263&lt;D263,1,0)),29/24)-MAX(D263,22/24)))*24,2))</f>
        <v/>
      </c>
      <c r="J263" s="18"/>
      <c r="K263" s="6"/>
    </row>
    <row r="264" spans="1:11" ht="17.25" x14ac:dyDescent="0.25">
      <c r="A264" s="12"/>
      <c r="B264" s="6"/>
      <c r="C264" s="13" t="str">
        <f t="shared" si="12"/>
        <v/>
      </c>
      <c r="D264" s="14"/>
      <c r="E264" s="14"/>
      <c r="F264" s="15"/>
      <c r="G264" s="16" t="str">
        <f t="shared" si="13"/>
        <v/>
      </c>
      <c r="H264" s="17" t="str">
        <f>IF(G264="","",MAX(0,ROUND(G264-設定!$B$7,2)))</f>
        <v/>
      </c>
      <c r="I264" s="17" t="str">
        <f t="shared" si="14"/>
        <v/>
      </c>
      <c r="J264" s="18"/>
      <c r="K264" s="6"/>
    </row>
    <row r="265" spans="1:11" ht="17.25" x14ac:dyDescent="0.25">
      <c r="A265" s="12"/>
      <c r="B265" s="6"/>
      <c r="C265" s="13" t="str">
        <f t="shared" si="12"/>
        <v/>
      </c>
      <c r="D265" s="14"/>
      <c r="E265" s="14"/>
      <c r="F265" s="15"/>
      <c r="G265" s="16" t="str">
        <f t="shared" si="13"/>
        <v/>
      </c>
      <c r="H265" s="17" t="str">
        <f>IF(G265="","",MAX(0,ROUND(G265-設定!$B$7,2)))</f>
        <v/>
      </c>
      <c r="I265" s="17" t="str">
        <f t="shared" si="14"/>
        <v/>
      </c>
      <c r="J265" s="18"/>
      <c r="K265" s="6"/>
    </row>
    <row r="266" spans="1:11" ht="17.25" x14ac:dyDescent="0.25">
      <c r="A266" s="12"/>
      <c r="B266" s="6"/>
      <c r="C266" s="13" t="str">
        <f t="shared" si="12"/>
        <v/>
      </c>
      <c r="D266" s="14"/>
      <c r="E266" s="14"/>
      <c r="F266" s="15"/>
      <c r="G266" s="16" t="str">
        <f t="shared" si="13"/>
        <v/>
      </c>
      <c r="H266" s="17" t="str">
        <f>IF(G266="","",MAX(0,ROUND(G266-設定!$B$7,2)))</f>
        <v/>
      </c>
      <c r="I266" s="17" t="str">
        <f t="shared" si="14"/>
        <v/>
      </c>
      <c r="J266" s="18"/>
      <c r="K266" s="6"/>
    </row>
    <row r="267" spans="1:11" ht="17.25" x14ac:dyDescent="0.25">
      <c r="A267" s="12"/>
      <c r="B267" s="6"/>
      <c r="C267" s="13" t="str">
        <f t="shared" si="12"/>
        <v/>
      </c>
      <c r="D267" s="14"/>
      <c r="E267" s="14"/>
      <c r="F267" s="15"/>
      <c r="G267" s="16" t="str">
        <f t="shared" si="13"/>
        <v/>
      </c>
      <c r="H267" s="17" t="str">
        <f>IF(G267="","",MAX(0,ROUND(G267-設定!$B$7,2)))</f>
        <v/>
      </c>
      <c r="I267" s="17" t="str">
        <f t="shared" si="14"/>
        <v/>
      </c>
      <c r="J267" s="18"/>
      <c r="K267" s="6"/>
    </row>
    <row r="268" spans="1:11" ht="17.25" x14ac:dyDescent="0.25">
      <c r="A268" s="12"/>
      <c r="B268" s="6"/>
      <c r="C268" s="13" t="str">
        <f t="shared" si="12"/>
        <v/>
      </c>
      <c r="D268" s="14"/>
      <c r="E268" s="14"/>
      <c r="F268" s="15"/>
      <c r="G268" s="16" t="str">
        <f t="shared" si="13"/>
        <v/>
      </c>
      <c r="H268" s="17" t="str">
        <f>IF(G268="","",MAX(0,ROUND(G268-設定!$B$7,2)))</f>
        <v/>
      </c>
      <c r="I268" s="17" t="str">
        <f t="shared" si="14"/>
        <v/>
      </c>
      <c r="J268" s="18"/>
      <c r="K268" s="6"/>
    </row>
    <row r="269" spans="1:11" ht="17.25" x14ac:dyDescent="0.25">
      <c r="A269" s="12"/>
      <c r="B269" s="6"/>
      <c r="C269" s="13" t="str">
        <f t="shared" si="12"/>
        <v/>
      </c>
      <c r="D269" s="14"/>
      <c r="E269" s="14"/>
      <c r="F269" s="15"/>
      <c r="G269" s="16" t="str">
        <f t="shared" si="13"/>
        <v/>
      </c>
      <c r="H269" s="17" t="str">
        <f>IF(G269="","",MAX(0,ROUND(G269-設定!$B$7,2)))</f>
        <v/>
      </c>
      <c r="I269" s="17" t="str">
        <f t="shared" si="14"/>
        <v/>
      </c>
      <c r="J269" s="18"/>
      <c r="K269" s="6"/>
    </row>
    <row r="270" spans="1:11" ht="17.25" x14ac:dyDescent="0.25">
      <c r="A270" s="12"/>
      <c r="B270" s="6"/>
      <c r="C270" s="13" t="str">
        <f t="shared" si="12"/>
        <v/>
      </c>
      <c r="D270" s="14"/>
      <c r="E270" s="14"/>
      <c r="F270" s="15"/>
      <c r="G270" s="16" t="str">
        <f t="shared" si="13"/>
        <v/>
      </c>
      <c r="H270" s="17" t="str">
        <f>IF(G270="","",MAX(0,ROUND(G270-設定!$B$7,2)))</f>
        <v/>
      </c>
      <c r="I270" s="17" t="str">
        <f t="shared" si="14"/>
        <v/>
      </c>
      <c r="J270" s="18"/>
      <c r="K270" s="6"/>
    </row>
    <row r="271" spans="1:11" ht="17.25" x14ac:dyDescent="0.25">
      <c r="A271" s="12"/>
      <c r="B271" s="6"/>
      <c r="C271" s="13" t="str">
        <f t="shared" si="12"/>
        <v/>
      </c>
      <c r="D271" s="14"/>
      <c r="E271" s="14"/>
      <c r="F271" s="15"/>
      <c r="G271" s="16" t="str">
        <f t="shared" si="13"/>
        <v/>
      </c>
      <c r="H271" s="17" t="str">
        <f>IF(G271="","",MAX(0,ROUND(G271-設定!$B$7,2)))</f>
        <v/>
      </c>
      <c r="I271" s="17" t="str">
        <f t="shared" si="14"/>
        <v/>
      </c>
      <c r="J271" s="18"/>
      <c r="K271" s="6"/>
    </row>
    <row r="272" spans="1:11" ht="17.25" x14ac:dyDescent="0.25">
      <c r="A272" s="12"/>
      <c r="B272" s="6"/>
      <c r="C272" s="13" t="str">
        <f t="shared" si="12"/>
        <v/>
      </c>
      <c r="D272" s="14"/>
      <c r="E272" s="14"/>
      <c r="F272" s="15"/>
      <c r="G272" s="16" t="str">
        <f t="shared" si="13"/>
        <v/>
      </c>
      <c r="H272" s="17" t="str">
        <f>IF(G272="","",MAX(0,ROUND(G272-設定!$B$7,2)))</f>
        <v/>
      </c>
      <c r="I272" s="17" t="str">
        <f t="shared" si="14"/>
        <v/>
      </c>
      <c r="J272" s="18"/>
      <c r="K272" s="6"/>
    </row>
    <row r="273" spans="1:11" ht="17.25" x14ac:dyDescent="0.25">
      <c r="A273" s="12"/>
      <c r="B273" s="6"/>
      <c r="C273" s="13" t="str">
        <f t="shared" si="12"/>
        <v/>
      </c>
      <c r="D273" s="14"/>
      <c r="E273" s="14"/>
      <c r="F273" s="15"/>
      <c r="G273" s="16" t="str">
        <f t="shared" si="13"/>
        <v/>
      </c>
      <c r="H273" s="17" t="str">
        <f>IF(G273="","",MAX(0,ROUND(G273-設定!$B$7,2)))</f>
        <v/>
      </c>
      <c r="I273" s="17" t="str">
        <f t="shared" si="14"/>
        <v/>
      </c>
      <c r="J273" s="18"/>
      <c r="K273" s="6"/>
    </row>
    <row r="274" spans="1:11" ht="17.25" x14ac:dyDescent="0.25">
      <c r="A274" s="12"/>
      <c r="B274" s="6"/>
      <c r="C274" s="13" t="str">
        <f t="shared" si="12"/>
        <v/>
      </c>
      <c r="D274" s="14"/>
      <c r="E274" s="14"/>
      <c r="F274" s="15"/>
      <c r="G274" s="16" t="str">
        <f t="shared" si="13"/>
        <v/>
      </c>
      <c r="H274" s="17" t="str">
        <f>IF(G274="","",MAX(0,ROUND(G274-設定!$B$7,2)))</f>
        <v/>
      </c>
      <c r="I274" s="17" t="str">
        <f t="shared" si="14"/>
        <v/>
      </c>
      <c r="J274" s="18"/>
      <c r="K274" s="6"/>
    </row>
    <row r="275" spans="1:11" ht="17.25" x14ac:dyDescent="0.25">
      <c r="A275" s="12"/>
      <c r="B275" s="6"/>
      <c r="C275" s="13" t="str">
        <f t="shared" si="12"/>
        <v/>
      </c>
      <c r="D275" s="14"/>
      <c r="E275" s="14"/>
      <c r="F275" s="15"/>
      <c r="G275" s="16" t="str">
        <f t="shared" si="13"/>
        <v/>
      </c>
      <c r="H275" s="17" t="str">
        <f>IF(G275="","",MAX(0,ROUND(G275-設定!$B$7,2)))</f>
        <v/>
      </c>
      <c r="I275" s="17" t="str">
        <f t="shared" si="14"/>
        <v/>
      </c>
      <c r="J275" s="18"/>
      <c r="K275" s="6"/>
    </row>
    <row r="276" spans="1:11" ht="17.25" x14ac:dyDescent="0.25">
      <c r="A276" s="12"/>
      <c r="B276" s="6"/>
      <c r="C276" s="13" t="str">
        <f t="shared" si="12"/>
        <v/>
      </c>
      <c r="D276" s="14"/>
      <c r="E276" s="14"/>
      <c r="F276" s="15"/>
      <c r="G276" s="16" t="str">
        <f t="shared" si="13"/>
        <v/>
      </c>
      <c r="H276" s="17" t="str">
        <f>IF(G276="","",MAX(0,ROUND(G276-設定!$B$7,2)))</f>
        <v/>
      </c>
      <c r="I276" s="17" t="str">
        <f t="shared" si="14"/>
        <v/>
      </c>
      <c r="J276" s="18"/>
      <c r="K276" s="6"/>
    </row>
    <row r="277" spans="1:11" ht="17.25" x14ac:dyDescent="0.25">
      <c r="A277" s="12"/>
      <c r="B277" s="6"/>
      <c r="C277" s="13" t="str">
        <f t="shared" si="12"/>
        <v/>
      </c>
      <c r="D277" s="14"/>
      <c r="E277" s="14"/>
      <c r="F277" s="15"/>
      <c r="G277" s="16" t="str">
        <f t="shared" si="13"/>
        <v/>
      </c>
      <c r="H277" s="17" t="str">
        <f>IF(G277="","",MAX(0,ROUND(G277-設定!$B$7,2)))</f>
        <v/>
      </c>
      <c r="I277" s="17" t="str">
        <f t="shared" si="14"/>
        <v/>
      </c>
      <c r="J277" s="18"/>
      <c r="K277" s="6"/>
    </row>
    <row r="278" spans="1:11" ht="17.25" x14ac:dyDescent="0.25">
      <c r="A278" s="12"/>
      <c r="B278" s="6"/>
      <c r="C278" s="13" t="str">
        <f t="shared" si="12"/>
        <v/>
      </c>
      <c r="D278" s="14"/>
      <c r="E278" s="14"/>
      <c r="F278" s="15"/>
      <c r="G278" s="16" t="str">
        <f t="shared" si="13"/>
        <v/>
      </c>
      <c r="H278" s="17" t="str">
        <f>IF(G278="","",MAX(0,ROUND(G278-設定!$B$7,2)))</f>
        <v/>
      </c>
      <c r="I278" s="17" t="str">
        <f t="shared" si="14"/>
        <v/>
      </c>
      <c r="J278" s="18"/>
      <c r="K278" s="6"/>
    </row>
    <row r="279" spans="1:11" ht="17.25" x14ac:dyDescent="0.25">
      <c r="A279" s="12"/>
      <c r="B279" s="6"/>
      <c r="C279" s="13" t="str">
        <f t="shared" si="12"/>
        <v/>
      </c>
      <c r="D279" s="14"/>
      <c r="E279" s="14"/>
      <c r="F279" s="15"/>
      <c r="G279" s="16" t="str">
        <f t="shared" si="13"/>
        <v/>
      </c>
      <c r="H279" s="17" t="str">
        <f>IF(G279="","",MAX(0,ROUND(G279-設定!$B$7,2)))</f>
        <v/>
      </c>
      <c r="I279" s="17" t="str">
        <f t="shared" si="14"/>
        <v/>
      </c>
      <c r="J279" s="18"/>
      <c r="K279" s="6"/>
    </row>
    <row r="280" spans="1:11" ht="17.25" x14ac:dyDescent="0.25">
      <c r="A280" s="12"/>
      <c r="B280" s="6"/>
      <c r="C280" s="13" t="str">
        <f t="shared" si="12"/>
        <v/>
      </c>
      <c r="D280" s="14"/>
      <c r="E280" s="14"/>
      <c r="F280" s="15"/>
      <c r="G280" s="16" t="str">
        <f t="shared" si="13"/>
        <v/>
      </c>
      <c r="H280" s="17" t="str">
        <f>IF(G280="","",MAX(0,ROUND(G280-設定!$B$7,2)))</f>
        <v/>
      </c>
      <c r="I280" s="17" t="str">
        <f t="shared" si="14"/>
        <v/>
      </c>
      <c r="J280" s="18"/>
      <c r="K280" s="6"/>
    </row>
    <row r="281" spans="1:11" ht="17.25" x14ac:dyDescent="0.25">
      <c r="A281" s="12"/>
      <c r="B281" s="6"/>
      <c r="C281" s="13" t="str">
        <f t="shared" si="12"/>
        <v/>
      </c>
      <c r="D281" s="14"/>
      <c r="E281" s="14"/>
      <c r="F281" s="15"/>
      <c r="G281" s="16" t="str">
        <f t="shared" si="13"/>
        <v/>
      </c>
      <c r="H281" s="17" t="str">
        <f>IF(G281="","",MAX(0,ROUND(G281-設定!$B$7,2)))</f>
        <v/>
      </c>
      <c r="I281" s="17" t="str">
        <f t="shared" si="14"/>
        <v/>
      </c>
      <c r="J281" s="18"/>
      <c r="K281" s="6"/>
    </row>
    <row r="282" spans="1:11" ht="17.25" x14ac:dyDescent="0.25">
      <c r="A282" s="12"/>
      <c r="B282" s="6"/>
      <c r="C282" s="13" t="str">
        <f t="shared" si="12"/>
        <v/>
      </c>
      <c r="D282" s="14"/>
      <c r="E282" s="14"/>
      <c r="F282" s="15"/>
      <c r="G282" s="16" t="str">
        <f t="shared" si="13"/>
        <v/>
      </c>
      <c r="H282" s="17" t="str">
        <f>IF(G282="","",MAX(0,ROUND(G282-設定!$B$7,2)))</f>
        <v/>
      </c>
      <c r="I282" s="17" t="str">
        <f t="shared" si="14"/>
        <v/>
      </c>
      <c r="J282" s="18"/>
      <c r="K282" s="6"/>
    </row>
    <row r="283" spans="1:11" ht="17.25" x14ac:dyDescent="0.25">
      <c r="A283" s="12"/>
      <c r="B283" s="6"/>
      <c r="C283" s="13" t="str">
        <f t="shared" si="12"/>
        <v/>
      </c>
      <c r="D283" s="14"/>
      <c r="E283" s="14"/>
      <c r="F283" s="15"/>
      <c r="G283" s="16" t="str">
        <f t="shared" si="13"/>
        <v/>
      </c>
      <c r="H283" s="17" t="str">
        <f>IF(G283="","",MAX(0,ROUND(G283-設定!$B$7,2)))</f>
        <v/>
      </c>
      <c r="I283" s="17" t="str">
        <f t="shared" si="14"/>
        <v/>
      </c>
      <c r="J283" s="18"/>
      <c r="K283" s="6"/>
    </row>
    <row r="284" spans="1:11" ht="17.25" x14ac:dyDescent="0.25">
      <c r="A284" s="12"/>
      <c r="B284" s="6"/>
      <c r="C284" s="13" t="str">
        <f t="shared" si="12"/>
        <v/>
      </c>
      <c r="D284" s="14"/>
      <c r="E284" s="14"/>
      <c r="F284" s="15"/>
      <c r="G284" s="16" t="str">
        <f t="shared" si="13"/>
        <v/>
      </c>
      <c r="H284" s="17" t="str">
        <f>IF(G284="","",MAX(0,ROUND(G284-設定!$B$7,2)))</f>
        <v/>
      </c>
      <c r="I284" s="17" t="str">
        <f t="shared" si="14"/>
        <v/>
      </c>
      <c r="J284" s="18"/>
      <c r="K284" s="6"/>
    </row>
    <row r="285" spans="1:11" ht="17.25" x14ac:dyDescent="0.25">
      <c r="A285" s="12"/>
      <c r="B285" s="6"/>
      <c r="C285" s="13" t="str">
        <f t="shared" si="12"/>
        <v/>
      </c>
      <c r="D285" s="14"/>
      <c r="E285" s="14"/>
      <c r="F285" s="15"/>
      <c r="G285" s="16" t="str">
        <f t="shared" si="13"/>
        <v/>
      </c>
      <c r="H285" s="17" t="str">
        <f>IF(G285="","",MAX(0,ROUND(G285-設定!$B$7,2)))</f>
        <v/>
      </c>
      <c r="I285" s="17" t="str">
        <f t="shared" si="14"/>
        <v/>
      </c>
      <c r="J285" s="18"/>
      <c r="K285" s="6"/>
    </row>
    <row r="286" spans="1:11" ht="17.25" x14ac:dyDescent="0.25">
      <c r="A286" s="12"/>
      <c r="B286" s="6"/>
      <c r="C286" s="13" t="str">
        <f t="shared" si="12"/>
        <v/>
      </c>
      <c r="D286" s="14"/>
      <c r="E286" s="14"/>
      <c r="F286" s="15"/>
      <c r="G286" s="16" t="str">
        <f t="shared" si="13"/>
        <v/>
      </c>
      <c r="H286" s="17" t="str">
        <f>IF(G286="","",MAX(0,ROUND(G286-設定!$B$7,2)))</f>
        <v/>
      </c>
      <c r="I286" s="17" t="str">
        <f t="shared" si="14"/>
        <v/>
      </c>
      <c r="J286" s="18"/>
      <c r="K286" s="6"/>
    </row>
    <row r="287" spans="1:11" ht="17.25" x14ac:dyDescent="0.25">
      <c r="A287" s="12"/>
      <c r="B287" s="6"/>
      <c r="C287" s="13" t="str">
        <f t="shared" si="12"/>
        <v/>
      </c>
      <c r="D287" s="14"/>
      <c r="E287" s="14"/>
      <c r="F287" s="15"/>
      <c r="G287" s="16" t="str">
        <f t="shared" si="13"/>
        <v/>
      </c>
      <c r="H287" s="17" t="str">
        <f>IF(G287="","",MAX(0,ROUND(G287-設定!$B$7,2)))</f>
        <v/>
      </c>
      <c r="I287" s="17" t="str">
        <f t="shared" si="14"/>
        <v/>
      </c>
      <c r="J287" s="18"/>
      <c r="K287" s="6"/>
    </row>
    <row r="288" spans="1:11" ht="17.25" x14ac:dyDescent="0.25">
      <c r="A288" s="12"/>
      <c r="B288" s="6"/>
      <c r="C288" s="13" t="str">
        <f t="shared" si="12"/>
        <v/>
      </c>
      <c r="D288" s="14"/>
      <c r="E288" s="14"/>
      <c r="F288" s="15"/>
      <c r="G288" s="16" t="str">
        <f t="shared" si="13"/>
        <v/>
      </c>
      <c r="H288" s="17" t="str">
        <f>IF(G288="","",MAX(0,ROUND(G288-設定!$B$7,2)))</f>
        <v/>
      </c>
      <c r="I288" s="17" t="str">
        <f t="shared" si="14"/>
        <v/>
      </c>
      <c r="J288" s="18"/>
      <c r="K288" s="6"/>
    </row>
    <row r="289" spans="1:11" ht="17.25" x14ac:dyDescent="0.25">
      <c r="A289" s="12"/>
      <c r="B289" s="6"/>
      <c r="C289" s="13" t="str">
        <f t="shared" si="12"/>
        <v/>
      </c>
      <c r="D289" s="14"/>
      <c r="E289" s="14"/>
      <c r="F289" s="15"/>
      <c r="G289" s="16" t="str">
        <f t="shared" si="13"/>
        <v/>
      </c>
      <c r="H289" s="17" t="str">
        <f>IF(G289="","",MAX(0,ROUND(G289-設定!$B$7,2)))</f>
        <v/>
      </c>
      <c r="I289" s="17" t="str">
        <f t="shared" si="14"/>
        <v/>
      </c>
      <c r="J289" s="18"/>
      <c r="K289" s="6"/>
    </row>
    <row r="290" spans="1:11" ht="17.25" x14ac:dyDescent="0.25">
      <c r="A290" s="12"/>
      <c r="B290" s="6"/>
      <c r="C290" s="13" t="str">
        <f t="shared" si="12"/>
        <v/>
      </c>
      <c r="D290" s="14"/>
      <c r="E290" s="14"/>
      <c r="F290" s="15"/>
      <c r="G290" s="16" t="str">
        <f t="shared" si="13"/>
        <v/>
      </c>
      <c r="H290" s="17" t="str">
        <f>IF(G290="","",MAX(0,ROUND(G290-設定!$B$7,2)))</f>
        <v/>
      </c>
      <c r="I290" s="17" t="str">
        <f t="shared" si="14"/>
        <v/>
      </c>
      <c r="J290" s="18"/>
      <c r="K290" s="6"/>
    </row>
    <row r="291" spans="1:11" ht="17.25" x14ac:dyDescent="0.25">
      <c r="A291" s="12"/>
      <c r="B291" s="6"/>
      <c r="C291" s="13" t="str">
        <f t="shared" si="12"/>
        <v/>
      </c>
      <c r="D291" s="14"/>
      <c r="E291" s="14"/>
      <c r="F291" s="15"/>
      <c r="G291" s="16" t="str">
        <f t="shared" si="13"/>
        <v/>
      </c>
      <c r="H291" s="17" t="str">
        <f>IF(G291="","",MAX(0,ROUND(G291-設定!$B$7,2)))</f>
        <v/>
      </c>
      <c r="I291" s="17" t="str">
        <f t="shared" si="14"/>
        <v/>
      </c>
      <c r="J291" s="18"/>
      <c r="K291" s="6"/>
    </row>
    <row r="292" spans="1:11" ht="17.25" x14ac:dyDescent="0.25">
      <c r="A292" s="12"/>
      <c r="B292" s="6"/>
      <c r="C292" s="13" t="str">
        <f t="shared" si="12"/>
        <v/>
      </c>
      <c r="D292" s="14"/>
      <c r="E292" s="14"/>
      <c r="F292" s="15"/>
      <c r="G292" s="16" t="str">
        <f t="shared" si="13"/>
        <v/>
      </c>
      <c r="H292" s="17" t="str">
        <f>IF(G292="","",MAX(0,ROUND(G292-設定!$B$7,2)))</f>
        <v/>
      </c>
      <c r="I292" s="17" t="str">
        <f t="shared" si="14"/>
        <v/>
      </c>
      <c r="J292" s="18"/>
      <c r="K292" s="6"/>
    </row>
    <row r="293" spans="1:11" ht="17.25" x14ac:dyDescent="0.25">
      <c r="A293" s="12"/>
      <c r="B293" s="6"/>
      <c r="C293" s="13" t="str">
        <f t="shared" si="12"/>
        <v/>
      </c>
      <c r="D293" s="14"/>
      <c r="E293" s="14"/>
      <c r="F293" s="15"/>
      <c r="G293" s="16" t="str">
        <f t="shared" si="13"/>
        <v/>
      </c>
      <c r="H293" s="17" t="str">
        <f>IF(G293="","",MAX(0,ROUND(G293-設定!$B$7,2)))</f>
        <v/>
      </c>
      <c r="I293" s="17" t="str">
        <f t="shared" si="14"/>
        <v/>
      </c>
      <c r="J293" s="18"/>
      <c r="K293" s="6"/>
    </row>
    <row r="294" spans="1:11" ht="17.25" x14ac:dyDescent="0.25">
      <c r="A294" s="12"/>
      <c r="B294" s="6"/>
      <c r="C294" s="13" t="str">
        <f t="shared" si="12"/>
        <v/>
      </c>
      <c r="D294" s="14"/>
      <c r="E294" s="14"/>
      <c r="F294" s="15"/>
      <c r="G294" s="16" t="str">
        <f t="shared" si="13"/>
        <v/>
      </c>
      <c r="H294" s="17" t="str">
        <f>IF(G294="","",MAX(0,ROUND(G294-設定!$B$7,2)))</f>
        <v/>
      </c>
      <c r="I294" s="17" t="str">
        <f t="shared" si="14"/>
        <v/>
      </c>
      <c r="J294" s="18"/>
      <c r="K294" s="6"/>
    </row>
    <row r="295" spans="1:11" ht="17.25" x14ac:dyDescent="0.25">
      <c r="A295" s="12"/>
      <c r="B295" s="6"/>
      <c r="C295" s="13" t="str">
        <f t="shared" si="12"/>
        <v/>
      </c>
      <c r="D295" s="14"/>
      <c r="E295" s="14"/>
      <c r="F295" s="15"/>
      <c r="G295" s="16" t="str">
        <f t="shared" si="13"/>
        <v/>
      </c>
      <c r="H295" s="17" t="str">
        <f>IF(G295="","",MAX(0,ROUND(G295-設定!$B$7,2)))</f>
        <v/>
      </c>
      <c r="I295" s="17" t="str">
        <f t="shared" si="14"/>
        <v/>
      </c>
      <c r="J295" s="18"/>
      <c r="K295" s="6"/>
    </row>
    <row r="296" spans="1:11" ht="17.25" x14ac:dyDescent="0.25">
      <c r="A296" s="12"/>
      <c r="B296" s="6"/>
      <c r="C296" s="13" t="str">
        <f t="shared" si="12"/>
        <v/>
      </c>
      <c r="D296" s="14"/>
      <c r="E296" s="14"/>
      <c r="F296" s="15"/>
      <c r="G296" s="16" t="str">
        <f t="shared" si="13"/>
        <v/>
      </c>
      <c r="H296" s="17" t="str">
        <f>IF(G296="","",MAX(0,ROUND(G296-設定!$B$7,2)))</f>
        <v/>
      </c>
      <c r="I296" s="17" t="str">
        <f t="shared" si="14"/>
        <v/>
      </c>
      <c r="J296" s="18"/>
      <c r="K296" s="6"/>
    </row>
    <row r="297" spans="1:11" ht="17.25" x14ac:dyDescent="0.25">
      <c r="A297" s="12"/>
      <c r="B297" s="6"/>
      <c r="C297" s="13" t="str">
        <f t="shared" si="12"/>
        <v/>
      </c>
      <c r="D297" s="14"/>
      <c r="E297" s="14"/>
      <c r="F297" s="15"/>
      <c r="G297" s="16" t="str">
        <f t="shared" si="13"/>
        <v/>
      </c>
      <c r="H297" s="17" t="str">
        <f>IF(G297="","",MAX(0,ROUND(G297-設定!$B$7,2)))</f>
        <v/>
      </c>
      <c r="I297" s="17" t="str">
        <f t="shared" si="14"/>
        <v/>
      </c>
      <c r="J297" s="18"/>
      <c r="K297" s="6"/>
    </row>
    <row r="298" spans="1:11" ht="17.25" x14ac:dyDescent="0.25">
      <c r="A298" s="12"/>
      <c r="B298" s="6"/>
      <c r="C298" s="13" t="str">
        <f t="shared" si="12"/>
        <v/>
      </c>
      <c r="D298" s="14"/>
      <c r="E298" s="14"/>
      <c r="F298" s="15"/>
      <c r="G298" s="16" t="str">
        <f t="shared" si="13"/>
        <v/>
      </c>
      <c r="H298" s="17" t="str">
        <f>IF(G298="","",MAX(0,ROUND(G298-設定!$B$7,2)))</f>
        <v/>
      </c>
      <c r="I298" s="17" t="str">
        <f t="shared" si="14"/>
        <v/>
      </c>
      <c r="J298" s="18"/>
      <c r="K298" s="6"/>
    </row>
    <row r="299" spans="1:11" ht="17.25" x14ac:dyDescent="0.25">
      <c r="A299" s="12"/>
      <c r="B299" s="6"/>
      <c r="C299" s="13" t="str">
        <f t="shared" si="12"/>
        <v/>
      </c>
      <c r="D299" s="14"/>
      <c r="E299" s="14"/>
      <c r="F299" s="15"/>
      <c r="G299" s="16" t="str">
        <f t="shared" si="13"/>
        <v/>
      </c>
      <c r="H299" s="17" t="str">
        <f>IF(G299="","",MAX(0,ROUND(G299-設定!$B$7,2)))</f>
        <v/>
      </c>
      <c r="I299" s="17" t="str">
        <f t="shared" si="14"/>
        <v/>
      </c>
      <c r="J299" s="18"/>
      <c r="K299" s="6"/>
    </row>
    <row r="300" spans="1:11" ht="17.25" x14ac:dyDescent="0.25">
      <c r="A300" s="12"/>
      <c r="B300" s="6"/>
      <c r="C300" s="13" t="str">
        <f t="shared" si="12"/>
        <v/>
      </c>
      <c r="D300" s="14"/>
      <c r="E300" s="14"/>
      <c r="F300" s="15"/>
      <c r="G300" s="16" t="str">
        <f t="shared" si="13"/>
        <v/>
      </c>
      <c r="H300" s="17" t="str">
        <f>IF(G300="","",MAX(0,ROUND(G300-設定!$B$7,2)))</f>
        <v/>
      </c>
      <c r="I300" s="17" t="str">
        <f t="shared" si="14"/>
        <v/>
      </c>
      <c r="J300" s="18"/>
      <c r="K300" s="6"/>
    </row>
    <row r="301" spans="1:11" ht="17.25" x14ac:dyDescent="0.25">
      <c r="A301" s="12"/>
      <c r="B301" s="6"/>
      <c r="C301" s="13" t="str">
        <f t="shared" si="12"/>
        <v/>
      </c>
      <c r="D301" s="14"/>
      <c r="E301" s="14"/>
      <c r="F301" s="15"/>
      <c r="G301" s="16" t="str">
        <f t="shared" si="13"/>
        <v/>
      </c>
      <c r="H301" s="17" t="str">
        <f>IF(G301="","",MAX(0,ROUND(G301-設定!$B$7,2)))</f>
        <v/>
      </c>
      <c r="I301" s="17" t="str">
        <f t="shared" si="14"/>
        <v/>
      </c>
      <c r="J301" s="18"/>
      <c r="K301" s="6"/>
    </row>
    <row r="302" spans="1:11" ht="17.25" x14ac:dyDescent="0.25">
      <c r="A302" s="12"/>
      <c r="B302" s="6"/>
      <c r="C302" s="13" t="str">
        <f t="shared" si="12"/>
        <v/>
      </c>
      <c r="D302" s="14"/>
      <c r="E302" s="14"/>
      <c r="F302" s="15"/>
      <c r="G302" s="16" t="str">
        <f t="shared" si="13"/>
        <v/>
      </c>
      <c r="H302" s="17" t="str">
        <f>IF(G302="","",MAX(0,ROUND(G302-設定!$B$7,2)))</f>
        <v/>
      </c>
      <c r="I302" s="17" t="str">
        <f t="shared" si="14"/>
        <v/>
      </c>
      <c r="J302" s="18"/>
      <c r="K302" s="6"/>
    </row>
    <row r="303" spans="1:11" ht="17.25" x14ac:dyDescent="0.25">
      <c r="A303" s="12"/>
      <c r="B303" s="6"/>
      <c r="C303" s="13" t="str">
        <f t="shared" si="12"/>
        <v/>
      </c>
      <c r="D303" s="14"/>
      <c r="E303" s="14"/>
      <c r="F303" s="15"/>
      <c r="G303" s="16" t="str">
        <f t="shared" si="13"/>
        <v/>
      </c>
      <c r="H303" s="17" t="str">
        <f>IF(G303="","",MAX(0,ROUND(G303-設定!$B$7,2)))</f>
        <v/>
      </c>
      <c r="I303" s="17" t="str">
        <f t="shared" si="14"/>
        <v/>
      </c>
      <c r="J303" s="18"/>
      <c r="K303" s="6"/>
    </row>
    <row r="304" spans="1:11" ht="17.25" x14ac:dyDescent="0.25">
      <c r="A304" s="12"/>
      <c r="B304" s="6"/>
      <c r="C304" s="13" t="str">
        <f t="shared" si="12"/>
        <v/>
      </c>
      <c r="D304" s="14"/>
      <c r="E304" s="14"/>
      <c r="F304" s="15"/>
      <c r="G304" s="16" t="str">
        <f t="shared" si="13"/>
        <v/>
      </c>
      <c r="H304" s="17" t="str">
        <f>IF(G304="","",MAX(0,ROUND(G304-設定!$B$7,2)))</f>
        <v/>
      </c>
      <c r="I304" s="17" t="str">
        <f t="shared" si="14"/>
        <v/>
      </c>
      <c r="J304" s="18"/>
      <c r="K304" s="6"/>
    </row>
    <row r="305" spans="1:11" ht="17.25" x14ac:dyDescent="0.25">
      <c r="A305" s="12"/>
      <c r="B305" s="6"/>
      <c r="C305" s="13" t="str">
        <f t="shared" si="12"/>
        <v/>
      </c>
      <c r="D305" s="14"/>
      <c r="E305" s="14"/>
      <c r="F305" s="15"/>
      <c r="G305" s="16" t="str">
        <f t="shared" si="13"/>
        <v/>
      </c>
      <c r="H305" s="17" t="str">
        <f>IF(G305="","",MAX(0,ROUND(G305-設定!$B$7,2)))</f>
        <v/>
      </c>
      <c r="I305" s="17" t="str">
        <f t="shared" si="14"/>
        <v/>
      </c>
      <c r="J305" s="18"/>
      <c r="K305" s="6"/>
    </row>
    <row r="306" spans="1:11" ht="17.25" x14ac:dyDescent="0.25">
      <c r="A306" s="12"/>
      <c r="B306" s="6"/>
      <c r="C306" s="13" t="str">
        <f t="shared" si="12"/>
        <v/>
      </c>
      <c r="D306" s="14"/>
      <c r="E306" s="14"/>
      <c r="F306" s="15"/>
      <c r="G306" s="16" t="str">
        <f t="shared" si="13"/>
        <v/>
      </c>
      <c r="H306" s="17" t="str">
        <f>IF(G306="","",MAX(0,ROUND(G306-設定!$B$7,2)))</f>
        <v/>
      </c>
      <c r="I306" s="17" t="str">
        <f t="shared" si="14"/>
        <v/>
      </c>
      <c r="J306" s="18"/>
      <c r="K306" s="6"/>
    </row>
    <row r="307" spans="1:11" ht="17.25" x14ac:dyDescent="0.25">
      <c r="A307" s="12"/>
      <c r="B307" s="6"/>
      <c r="C307" s="13" t="str">
        <f t="shared" si="12"/>
        <v/>
      </c>
      <c r="D307" s="14"/>
      <c r="E307" s="14"/>
      <c r="F307" s="15"/>
      <c r="G307" s="16" t="str">
        <f t="shared" si="13"/>
        <v/>
      </c>
      <c r="H307" s="17" t="str">
        <f>IF(G307="","",MAX(0,ROUND(G307-設定!$B$7,2)))</f>
        <v/>
      </c>
      <c r="I307" s="17" t="str">
        <f t="shared" si="14"/>
        <v/>
      </c>
      <c r="J307" s="18"/>
      <c r="K307" s="6"/>
    </row>
    <row r="308" spans="1:11" ht="17.25" x14ac:dyDescent="0.25">
      <c r="A308" s="12"/>
      <c r="B308" s="6"/>
      <c r="C308" s="13" t="str">
        <f t="shared" si="12"/>
        <v/>
      </c>
      <c r="D308" s="14"/>
      <c r="E308" s="14"/>
      <c r="F308" s="15"/>
      <c r="G308" s="16" t="str">
        <f t="shared" si="13"/>
        <v/>
      </c>
      <c r="H308" s="17" t="str">
        <f>IF(G308="","",MAX(0,ROUND(G308-設定!$B$7,2)))</f>
        <v/>
      </c>
      <c r="I308" s="17" t="str">
        <f t="shared" si="14"/>
        <v/>
      </c>
      <c r="J308" s="18"/>
      <c r="K308" s="6"/>
    </row>
    <row r="309" spans="1:11" ht="17.25" x14ac:dyDescent="0.25">
      <c r="A309" s="12"/>
      <c r="B309" s="6"/>
      <c r="C309" s="13" t="str">
        <f t="shared" si="12"/>
        <v/>
      </c>
      <c r="D309" s="14"/>
      <c r="E309" s="14"/>
      <c r="F309" s="15"/>
      <c r="G309" s="16" t="str">
        <f t="shared" si="13"/>
        <v/>
      </c>
      <c r="H309" s="17" t="str">
        <f>IF(G309="","",MAX(0,ROUND(G309-設定!$B$7,2)))</f>
        <v/>
      </c>
      <c r="I309" s="17" t="str">
        <f t="shared" si="14"/>
        <v/>
      </c>
      <c r="J309" s="18"/>
      <c r="K309" s="6"/>
    </row>
    <row r="310" spans="1:11" ht="17.25" x14ac:dyDescent="0.25">
      <c r="A310" s="12"/>
      <c r="B310" s="6"/>
      <c r="C310" s="13" t="str">
        <f t="shared" si="12"/>
        <v/>
      </c>
      <c r="D310" s="14"/>
      <c r="E310" s="14"/>
      <c r="F310" s="15"/>
      <c r="G310" s="16" t="str">
        <f t="shared" si="13"/>
        <v/>
      </c>
      <c r="H310" s="17" t="str">
        <f>IF(G310="","",MAX(0,ROUND(G310-設定!$B$7,2)))</f>
        <v/>
      </c>
      <c r="I310" s="17" t="str">
        <f t="shared" si="14"/>
        <v/>
      </c>
      <c r="J310" s="18"/>
      <c r="K310" s="6"/>
    </row>
    <row r="311" spans="1:11" ht="17.25" x14ac:dyDescent="0.25">
      <c r="A311" s="12"/>
      <c r="B311" s="6"/>
      <c r="C311" s="13" t="str">
        <f t="shared" si="12"/>
        <v/>
      </c>
      <c r="D311" s="14"/>
      <c r="E311" s="14"/>
      <c r="F311" s="15"/>
      <c r="G311" s="16" t="str">
        <f t="shared" si="13"/>
        <v/>
      </c>
      <c r="H311" s="17" t="str">
        <f>IF(G311="","",MAX(0,ROUND(G311-設定!$B$7,2)))</f>
        <v/>
      </c>
      <c r="I311" s="17" t="str">
        <f t="shared" si="14"/>
        <v/>
      </c>
      <c r="J311" s="18"/>
      <c r="K311" s="6"/>
    </row>
    <row r="312" spans="1:11" ht="17.25" x14ac:dyDescent="0.25">
      <c r="A312" s="12"/>
      <c r="B312" s="6"/>
      <c r="C312" s="13" t="str">
        <f t="shared" si="12"/>
        <v/>
      </c>
      <c r="D312" s="14"/>
      <c r="E312" s="14"/>
      <c r="F312" s="15"/>
      <c r="G312" s="16" t="str">
        <f t="shared" si="13"/>
        <v/>
      </c>
      <c r="H312" s="17" t="str">
        <f>IF(G312="","",MAX(0,ROUND(G312-設定!$B$7,2)))</f>
        <v/>
      </c>
      <c r="I312" s="17" t="str">
        <f t="shared" si="14"/>
        <v/>
      </c>
      <c r="J312" s="18"/>
      <c r="K312" s="6"/>
    </row>
    <row r="313" spans="1:11" ht="17.25" x14ac:dyDescent="0.25">
      <c r="A313" s="12"/>
      <c r="B313" s="6"/>
      <c r="C313" s="13" t="str">
        <f t="shared" si="12"/>
        <v/>
      </c>
      <c r="D313" s="14"/>
      <c r="E313" s="14"/>
      <c r="F313" s="15"/>
      <c r="G313" s="16" t="str">
        <f t="shared" si="13"/>
        <v/>
      </c>
      <c r="H313" s="17" t="str">
        <f>IF(G313="","",MAX(0,ROUND(G313-設定!$B$7,2)))</f>
        <v/>
      </c>
      <c r="I313" s="17" t="str">
        <f t="shared" si="14"/>
        <v/>
      </c>
      <c r="J313" s="18"/>
      <c r="K313" s="6"/>
    </row>
    <row r="314" spans="1:11" ht="17.25" x14ac:dyDescent="0.25">
      <c r="A314" s="12"/>
      <c r="B314" s="6"/>
      <c r="C314" s="13" t="str">
        <f t="shared" si="12"/>
        <v/>
      </c>
      <c r="D314" s="14"/>
      <c r="E314" s="14"/>
      <c r="F314" s="15"/>
      <c r="G314" s="16" t="str">
        <f t="shared" si="13"/>
        <v/>
      </c>
      <c r="H314" s="17" t="str">
        <f>IF(G314="","",MAX(0,ROUND(G314-設定!$B$7,2)))</f>
        <v/>
      </c>
      <c r="I314" s="17" t="str">
        <f t="shared" si="14"/>
        <v/>
      </c>
      <c r="J314" s="18"/>
      <c r="K314" s="6"/>
    </row>
    <row r="315" spans="1:11" ht="17.25" x14ac:dyDescent="0.25">
      <c r="A315" s="12"/>
      <c r="B315" s="6"/>
      <c r="C315" s="13" t="str">
        <f t="shared" si="12"/>
        <v/>
      </c>
      <c r="D315" s="14"/>
      <c r="E315" s="14"/>
      <c r="F315" s="15"/>
      <c r="G315" s="16" t="str">
        <f t="shared" si="13"/>
        <v/>
      </c>
      <c r="H315" s="17" t="str">
        <f>IF(G315="","",MAX(0,ROUND(G315-設定!$B$7,2)))</f>
        <v/>
      </c>
      <c r="I315" s="17" t="str">
        <f t="shared" si="14"/>
        <v/>
      </c>
      <c r="J315" s="18"/>
      <c r="K315" s="6"/>
    </row>
    <row r="316" spans="1:11" ht="17.25" x14ac:dyDescent="0.25">
      <c r="A316" s="12"/>
      <c r="B316" s="6"/>
      <c r="C316" s="13" t="str">
        <f t="shared" si="12"/>
        <v/>
      </c>
      <c r="D316" s="14"/>
      <c r="E316" s="14"/>
      <c r="F316" s="15"/>
      <c r="G316" s="16" t="str">
        <f t="shared" si="13"/>
        <v/>
      </c>
      <c r="H316" s="17" t="str">
        <f>IF(G316="","",MAX(0,ROUND(G316-設定!$B$7,2)))</f>
        <v/>
      </c>
      <c r="I316" s="17" t="str">
        <f t="shared" si="14"/>
        <v/>
      </c>
      <c r="J316" s="18"/>
      <c r="K316" s="6"/>
    </row>
    <row r="317" spans="1:11" ht="17.25" x14ac:dyDescent="0.25">
      <c r="A317" s="12"/>
      <c r="B317" s="6"/>
      <c r="C317" s="13" t="str">
        <f t="shared" si="12"/>
        <v/>
      </c>
      <c r="D317" s="14"/>
      <c r="E317" s="14"/>
      <c r="F317" s="15"/>
      <c r="G317" s="16" t="str">
        <f t="shared" si="13"/>
        <v/>
      </c>
      <c r="H317" s="17" t="str">
        <f>IF(G317="","",MAX(0,ROUND(G317-設定!$B$7,2)))</f>
        <v/>
      </c>
      <c r="I317" s="17" t="str">
        <f t="shared" si="14"/>
        <v/>
      </c>
      <c r="J317" s="18"/>
      <c r="K317" s="6"/>
    </row>
    <row r="318" spans="1:11" ht="17.25" x14ac:dyDescent="0.25">
      <c r="A318" s="12"/>
      <c r="B318" s="6"/>
      <c r="C318" s="13" t="str">
        <f t="shared" si="12"/>
        <v/>
      </c>
      <c r="D318" s="14"/>
      <c r="E318" s="14"/>
      <c r="F318" s="15"/>
      <c r="G318" s="16" t="str">
        <f t="shared" si="13"/>
        <v/>
      </c>
      <c r="H318" s="17" t="str">
        <f>IF(G318="","",MAX(0,ROUND(G318-設定!$B$7,2)))</f>
        <v/>
      </c>
      <c r="I318" s="17" t="str">
        <f t="shared" si="14"/>
        <v/>
      </c>
      <c r="J318" s="18"/>
      <c r="K318" s="6"/>
    </row>
    <row r="319" spans="1:11" ht="17.25" x14ac:dyDescent="0.25">
      <c r="A319" s="12"/>
      <c r="B319" s="6"/>
      <c r="C319" s="13" t="str">
        <f t="shared" si="12"/>
        <v/>
      </c>
      <c r="D319" s="14"/>
      <c r="E319" s="14"/>
      <c r="F319" s="15"/>
      <c r="G319" s="16" t="str">
        <f t="shared" si="13"/>
        <v/>
      </c>
      <c r="H319" s="17" t="str">
        <f>IF(G319="","",MAX(0,ROUND(G319-設定!$B$7,2)))</f>
        <v/>
      </c>
      <c r="I319" s="17" t="str">
        <f t="shared" si="14"/>
        <v/>
      </c>
      <c r="J319" s="18"/>
      <c r="K319" s="6"/>
    </row>
    <row r="320" spans="1:11" ht="17.25" x14ac:dyDescent="0.25">
      <c r="A320" s="12"/>
      <c r="B320" s="6"/>
      <c r="C320" s="13" t="str">
        <f t="shared" si="12"/>
        <v/>
      </c>
      <c r="D320" s="14"/>
      <c r="E320" s="14"/>
      <c r="F320" s="15"/>
      <c r="G320" s="16" t="str">
        <f t="shared" si="13"/>
        <v/>
      </c>
      <c r="H320" s="17" t="str">
        <f>IF(G320="","",MAX(0,ROUND(G320-設定!$B$7,2)))</f>
        <v/>
      </c>
      <c r="I320" s="17" t="str">
        <f t="shared" si="14"/>
        <v/>
      </c>
      <c r="J320" s="18"/>
      <c r="K320" s="6"/>
    </row>
    <row r="321" spans="1:11" ht="17.25" x14ac:dyDescent="0.25">
      <c r="A321" s="12"/>
      <c r="B321" s="6"/>
      <c r="C321" s="13" t="str">
        <f t="shared" si="12"/>
        <v/>
      </c>
      <c r="D321" s="14"/>
      <c r="E321" s="14"/>
      <c r="F321" s="15"/>
      <c r="G321" s="16" t="str">
        <f t="shared" si="13"/>
        <v/>
      </c>
      <c r="H321" s="17" t="str">
        <f>IF(G321="","",MAX(0,ROUND(G321-設定!$B$7,2)))</f>
        <v/>
      </c>
      <c r="I321" s="17" t="str">
        <f t="shared" si="14"/>
        <v/>
      </c>
      <c r="J321" s="18"/>
      <c r="K321" s="6"/>
    </row>
    <row r="322" spans="1:11" ht="17.25" x14ac:dyDescent="0.25">
      <c r="A322" s="12"/>
      <c r="B322" s="6"/>
      <c r="C322" s="13" t="str">
        <f t="shared" si="12"/>
        <v/>
      </c>
      <c r="D322" s="14"/>
      <c r="E322" s="14"/>
      <c r="F322" s="15"/>
      <c r="G322" s="16" t="str">
        <f t="shared" si="13"/>
        <v/>
      </c>
      <c r="H322" s="17" t="str">
        <f>IF(G322="","",MAX(0,ROUND(G322-設定!$B$7,2)))</f>
        <v/>
      </c>
      <c r="I322" s="17" t="str">
        <f t="shared" si="14"/>
        <v/>
      </c>
      <c r="J322" s="18"/>
      <c r="K322" s="6"/>
    </row>
    <row r="323" spans="1:11" ht="17.25" x14ac:dyDescent="0.25">
      <c r="A323" s="12"/>
      <c r="B323" s="6"/>
      <c r="C323" s="13" t="str">
        <f t="shared" si="12"/>
        <v/>
      </c>
      <c r="D323" s="14"/>
      <c r="E323" s="14"/>
      <c r="F323" s="15"/>
      <c r="G323" s="16" t="str">
        <f t="shared" si="13"/>
        <v/>
      </c>
      <c r="H323" s="17" t="str">
        <f>IF(G323="","",MAX(0,ROUND(G323-設定!$B$7,2)))</f>
        <v/>
      </c>
      <c r="I323" s="17" t="str">
        <f t="shared" si="14"/>
        <v/>
      </c>
      <c r="J323" s="18"/>
      <c r="K323" s="6"/>
    </row>
    <row r="324" spans="1:11" ht="17.25" x14ac:dyDescent="0.25">
      <c r="A324" s="12"/>
      <c r="B324" s="6"/>
      <c r="C324" s="13" t="str">
        <f t="shared" si="12"/>
        <v/>
      </c>
      <c r="D324" s="14"/>
      <c r="E324" s="14"/>
      <c r="F324" s="15"/>
      <c r="G324" s="16" t="str">
        <f t="shared" si="13"/>
        <v/>
      </c>
      <c r="H324" s="17" t="str">
        <f>IF(G324="","",MAX(0,ROUND(G324-設定!$B$7,2)))</f>
        <v/>
      </c>
      <c r="I324" s="17" t="str">
        <f t="shared" si="14"/>
        <v/>
      </c>
      <c r="J324" s="18"/>
      <c r="K324" s="6"/>
    </row>
    <row r="325" spans="1:11" ht="17.25" x14ac:dyDescent="0.25">
      <c r="A325" s="12"/>
      <c r="B325" s="6"/>
      <c r="C325" s="13" t="str">
        <f t="shared" si="12"/>
        <v/>
      </c>
      <c r="D325" s="14"/>
      <c r="E325" s="14"/>
      <c r="F325" s="15"/>
      <c r="G325" s="16" t="str">
        <f t="shared" si="13"/>
        <v/>
      </c>
      <c r="H325" s="17" t="str">
        <f>IF(G325="","",MAX(0,ROUND(G325-設定!$B$7,2)))</f>
        <v/>
      </c>
      <c r="I325" s="17" t="str">
        <f t="shared" si="14"/>
        <v/>
      </c>
      <c r="J325" s="18"/>
      <c r="K325" s="6"/>
    </row>
    <row r="326" spans="1:11" ht="17.25" x14ac:dyDescent="0.25">
      <c r="A326" s="12"/>
      <c r="B326" s="6"/>
      <c r="C326" s="13" t="str">
        <f t="shared" si="12"/>
        <v/>
      </c>
      <c r="D326" s="14"/>
      <c r="E326" s="14"/>
      <c r="F326" s="15"/>
      <c r="G326" s="16" t="str">
        <f t="shared" si="13"/>
        <v/>
      </c>
      <c r="H326" s="17" t="str">
        <f>IF(G326="","",MAX(0,ROUND(G326-設定!$B$7,2)))</f>
        <v/>
      </c>
      <c r="I326" s="17" t="str">
        <f t="shared" si="14"/>
        <v/>
      </c>
      <c r="J326" s="18"/>
      <c r="K326" s="6"/>
    </row>
    <row r="327" spans="1:11" ht="17.25" x14ac:dyDescent="0.25">
      <c r="A327" s="12"/>
      <c r="B327" s="6"/>
      <c r="C327" s="13" t="str">
        <f t="shared" ref="C327:C390" si="15">IF(A327="","",CHOOSE(WEEKDAY(A327),"日","月","火","水","木","金","土"))</f>
        <v/>
      </c>
      <c r="D327" s="14"/>
      <c r="E327" s="14"/>
      <c r="F327" s="15"/>
      <c r="G327" s="16" t="str">
        <f t="shared" ref="G327:G390" si="16">IF(OR(D327="",E327=""),"",ROUND(((E327+IF(E327&lt;D327,1,0))-D327)*24-N(F327)/60,2))</f>
        <v/>
      </c>
      <c r="H327" s="17" t="str">
        <f>IF(G327="","",MAX(0,ROUND(G327-設定!$B$7,2)))</f>
        <v/>
      </c>
      <c r="I327" s="17" t="str">
        <f t="shared" ref="I327:I390" si="17">IF(OR(D327="",E327=""),"",ROUND((MAX(0,MIN((E327+IF(E327&lt;D327,1,0)),5/24)-D327)+MAX(0,MIN((E327+IF(E327&lt;D327,1,0)),29/24)-MAX(D327,22/24)))*24,2))</f>
        <v/>
      </c>
      <c r="J327" s="18"/>
      <c r="K327" s="6"/>
    </row>
    <row r="328" spans="1:11" ht="17.25" x14ac:dyDescent="0.25">
      <c r="A328" s="12"/>
      <c r="B328" s="6"/>
      <c r="C328" s="13" t="str">
        <f t="shared" si="15"/>
        <v/>
      </c>
      <c r="D328" s="14"/>
      <c r="E328" s="14"/>
      <c r="F328" s="15"/>
      <c r="G328" s="16" t="str">
        <f t="shared" si="16"/>
        <v/>
      </c>
      <c r="H328" s="17" t="str">
        <f>IF(G328="","",MAX(0,ROUND(G328-設定!$B$7,2)))</f>
        <v/>
      </c>
      <c r="I328" s="17" t="str">
        <f t="shared" si="17"/>
        <v/>
      </c>
      <c r="J328" s="18"/>
      <c r="K328" s="6"/>
    </row>
    <row r="329" spans="1:11" ht="17.25" x14ac:dyDescent="0.25">
      <c r="A329" s="12"/>
      <c r="B329" s="6"/>
      <c r="C329" s="13" t="str">
        <f t="shared" si="15"/>
        <v/>
      </c>
      <c r="D329" s="14"/>
      <c r="E329" s="14"/>
      <c r="F329" s="15"/>
      <c r="G329" s="16" t="str">
        <f t="shared" si="16"/>
        <v/>
      </c>
      <c r="H329" s="17" t="str">
        <f>IF(G329="","",MAX(0,ROUND(G329-設定!$B$7,2)))</f>
        <v/>
      </c>
      <c r="I329" s="17" t="str">
        <f t="shared" si="17"/>
        <v/>
      </c>
      <c r="J329" s="18"/>
      <c r="K329" s="6"/>
    </row>
    <row r="330" spans="1:11" ht="17.25" x14ac:dyDescent="0.25">
      <c r="A330" s="12"/>
      <c r="B330" s="6"/>
      <c r="C330" s="13" t="str">
        <f t="shared" si="15"/>
        <v/>
      </c>
      <c r="D330" s="14"/>
      <c r="E330" s="14"/>
      <c r="F330" s="15"/>
      <c r="G330" s="16" t="str">
        <f t="shared" si="16"/>
        <v/>
      </c>
      <c r="H330" s="17" t="str">
        <f>IF(G330="","",MAX(0,ROUND(G330-設定!$B$7,2)))</f>
        <v/>
      </c>
      <c r="I330" s="17" t="str">
        <f t="shared" si="17"/>
        <v/>
      </c>
      <c r="J330" s="18"/>
      <c r="K330" s="6"/>
    </row>
    <row r="331" spans="1:11" ht="17.25" x14ac:dyDescent="0.25">
      <c r="A331" s="12"/>
      <c r="B331" s="6"/>
      <c r="C331" s="13" t="str">
        <f t="shared" si="15"/>
        <v/>
      </c>
      <c r="D331" s="14"/>
      <c r="E331" s="14"/>
      <c r="F331" s="15"/>
      <c r="G331" s="16" t="str">
        <f t="shared" si="16"/>
        <v/>
      </c>
      <c r="H331" s="17" t="str">
        <f>IF(G331="","",MAX(0,ROUND(G331-設定!$B$7,2)))</f>
        <v/>
      </c>
      <c r="I331" s="17" t="str">
        <f t="shared" si="17"/>
        <v/>
      </c>
      <c r="J331" s="18"/>
      <c r="K331" s="6"/>
    </row>
    <row r="332" spans="1:11" ht="17.25" x14ac:dyDescent="0.25">
      <c r="A332" s="12"/>
      <c r="B332" s="6"/>
      <c r="C332" s="13" t="str">
        <f t="shared" si="15"/>
        <v/>
      </c>
      <c r="D332" s="14"/>
      <c r="E332" s="14"/>
      <c r="F332" s="15"/>
      <c r="G332" s="16" t="str">
        <f t="shared" si="16"/>
        <v/>
      </c>
      <c r="H332" s="17" t="str">
        <f>IF(G332="","",MAX(0,ROUND(G332-設定!$B$7,2)))</f>
        <v/>
      </c>
      <c r="I332" s="17" t="str">
        <f t="shared" si="17"/>
        <v/>
      </c>
      <c r="J332" s="18"/>
      <c r="K332" s="6"/>
    </row>
    <row r="333" spans="1:11" ht="17.25" x14ac:dyDescent="0.25">
      <c r="A333" s="12"/>
      <c r="B333" s="6"/>
      <c r="C333" s="13" t="str">
        <f t="shared" si="15"/>
        <v/>
      </c>
      <c r="D333" s="14"/>
      <c r="E333" s="14"/>
      <c r="F333" s="15"/>
      <c r="G333" s="16" t="str">
        <f t="shared" si="16"/>
        <v/>
      </c>
      <c r="H333" s="17" t="str">
        <f>IF(G333="","",MAX(0,ROUND(G333-設定!$B$7,2)))</f>
        <v/>
      </c>
      <c r="I333" s="17" t="str">
        <f t="shared" si="17"/>
        <v/>
      </c>
      <c r="J333" s="18"/>
      <c r="K333" s="6"/>
    </row>
    <row r="334" spans="1:11" ht="17.25" x14ac:dyDescent="0.25">
      <c r="A334" s="12"/>
      <c r="B334" s="6"/>
      <c r="C334" s="13" t="str">
        <f t="shared" si="15"/>
        <v/>
      </c>
      <c r="D334" s="14"/>
      <c r="E334" s="14"/>
      <c r="F334" s="15"/>
      <c r="G334" s="16" t="str">
        <f t="shared" si="16"/>
        <v/>
      </c>
      <c r="H334" s="17" t="str">
        <f>IF(G334="","",MAX(0,ROUND(G334-設定!$B$7,2)))</f>
        <v/>
      </c>
      <c r="I334" s="17" t="str">
        <f t="shared" si="17"/>
        <v/>
      </c>
      <c r="J334" s="18"/>
      <c r="K334" s="6"/>
    </row>
    <row r="335" spans="1:11" ht="17.25" x14ac:dyDescent="0.25">
      <c r="A335" s="12"/>
      <c r="B335" s="6"/>
      <c r="C335" s="13" t="str">
        <f t="shared" si="15"/>
        <v/>
      </c>
      <c r="D335" s="14"/>
      <c r="E335" s="14"/>
      <c r="F335" s="15"/>
      <c r="G335" s="16" t="str">
        <f t="shared" si="16"/>
        <v/>
      </c>
      <c r="H335" s="17" t="str">
        <f>IF(G335="","",MAX(0,ROUND(G335-設定!$B$7,2)))</f>
        <v/>
      </c>
      <c r="I335" s="17" t="str">
        <f t="shared" si="17"/>
        <v/>
      </c>
      <c r="J335" s="18"/>
      <c r="K335" s="6"/>
    </row>
    <row r="336" spans="1:11" ht="17.25" x14ac:dyDescent="0.25">
      <c r="A336" s="12"/>
      <c r="B336" s="6"/>
      <c r="C336" s="13" t="str">
        <f t="shared" si="15"/>
        <v/>
      </c>
      <c r="D336" s="14"/>
      <c r="E336" s="14"/>
      <c r="F336" s="15"/>
      <c r="G336" s="16" t="str">
        <f t="shared" si="16"/>
        <v/>
      </c>
      <c r="H336" s="17" t="str">
        <f>IF(G336="","",MAX(0,ROUND(G336-設定!$B$7,2)))</f>
        <v/>
      </c>
      <c r="I336" s="17" t="str">
        <f t="shared" si="17"/>
        <v/>
      </c>
      <c r="J336" s="18"/>
      <c r="K336" s="6"/>
    </row>
    <row r="337" spans="1:11" ht="17.25" x14ac:dyDescent="0.25">
      <c r="A337" s="12"/>
      <c r="B337" s="6"/>
      <c r="C337" s="13" t="str">
        <f t="shared" si="15"/>
        <v/>
      </c>
      <c r="D337" s="14"/>
      <c r="E337" s="14"/>
      <c r="F337" s="15"/>
      <c r="G337" s="16" t="str">
        <f t="shared" si="16"/>
        <v/>
      </c>
      <c r="H337" s="17" t="str">
        <f>IF(G337="","",MAX(0,ROUND(G337-設定!$B$7,2)))</f>
        <v/>
      </c>
      <c r="I337" s="17" t="str">
        <f t="shared" si="17"/>
        <v/>
      </c>
      <c r="J337" s="18"/>
      <c r="K337" s="6"/>
    </row>
    <row r="338" spans="1:11" ht="17.25" x14ac:dyDescent="0.25">
      <c r="A338" s="12"/>
      <c r="B338" s="6"/>
      <c r="C338" s="13" t="str">
        <f t="shared" si="15"/>
        <v/>
      </c>
      <c r="D338" s="14"/>
      <c r="E338" s="14"/>
      <c r="F338" s="15"/>
      <c r="G338" s="16" t="str">
        <f t="shared" si="16"/>
        <v/>
      </c>
      <c r="H338" s="17" t="str">
        <f>IF(G338="","",MAX(0,ROUND(G338-設定!$B$7,2)))</f>
        <v/>
      </c>
      <c r="I338" s="17" t="str">
        <f t="shared" si="17"/>
        <v/>
      </c>
      <c r="J338" s="18"/>
      <c r="K338" s="6"/>
    </row>
    <row r="339" spans="1:11" ht="17.25" x14ac:dyDescent="0.25">
      <c r="A339" s="12"/>
      <c r="B339" s="6"/>
      <c r="C339" s="13" t="str">
        <f t="shared" si="15"/>
        <v/>
      </c>
      <c r="D339" s="14"/>
      <c r="E339" s="14"/>
      <c r="F339" s="15"/>
      <c r="G339" s="16" t="str">
        <f t="shared" si="16"/>
        <v/>
      </c>
      <c r="H339" s="17" t="str">
        <f>IF(G339="","",MAX(0,ROUND(G339-設定!$B$7,2)))</f>
        <v/>
      </c>
      <c r="I339" s="17" t="str">
        <f t="shared" si="17"/>
        <v/>
      </c>
      <c r="J339" s="18"/>
      <c r="K339" s="6"/>
    </row>
    <row r="340" spans="1:11" ht="17.25" x14ac:dyDescent="0.25">
      <c r="A340" s="12"/>
      <c r="B340" s="6"/>
      <c r="C340" s="13" t="str">
        <f t="shared" si="15"/>
        <v/>
      </c>
      <c r="D340" s="14"/>
      <c r="E340" s="14"/>
      <c r="F340" s="15"/>
      <c r="G340" s="16" t="str">
        <f t="shared" si="16"/>
        <v/>
      </c>
      <c r="H340" s="17" t="str">
        <f>IF(G340="","",MAX(0,ROUND(G340-設定!$B$7,2)))</f>
        <v/>
      </c>
      <c r="I340" s="17" t="str">
        <f t="shared" si="17"/>
        <v/>
      </c>
      <c r="J340" s="18"/>
      <c r="K340" s="6"/>
    </row>
    <row r="341" spans="1:11" ht="17.25" x14ac:dyDescent="0.25">
      <c r="A341" s="12"/>
      <c r="B341" s="6"/>
      <c r="C341" s="13" t="str">
        <f t="shared" si="15"/>
        <v/>
      </c>
      <c r="D341" s="14"/>
      <c r="E341" s="14"/>
      <c r="F341" s="15"/>
      <c r="G341" s="16" t="str">
        <f t="shared" si="16"/>
        <v/>
      </c>
      <c r="H341" s="17" t="str">
        <f>IF(G341="","",MAX(0,ROUND(G341-設定!$B$7,2)))</f>
        <v/>
      </c>
      <c r="I341" s="17" t="str">
        <f t="shared" si="17"/>
        <v/>
      </c>
      <c r="J341" s="18"/>
      <c r="K341" s="6"/>
    </row>
    <row r="342" spans="1:11" ht="17.25" x14ac:dyDescent="0.25">
      <c r="A342" s="12"/>
      <c r="B342" s="6"/>
      <c r="C342" s="13" t="str">
        <f t="shared" si="15"/>
        <v/>
      </c>
      <c r="D342" s="14"/>
      <c r="E342" s="14"/>
      <c r="F342" s="15"/>
      <c r="G342" s="16" t="str">
        <f t="shared" si="16"/>
        <v/>
      </c>
      <c r="H342" s="17" t="str">
        <f>IF(G342="","",MAX(0,ROUND(G342-設定!$B$7,2)))</f>
        <v/>
      </c>
      <c r="I342" s="17" t="str">
        <f t="shared" si="17"/>
        <v/>
      </c>
      <c r="J342" s="18"/>
      <c r="K342" s="6"/>
    </row>
    <row r="343" spans="1:11" ht="17.25" x14ac:dyDescent="0.25">
      <c r="A343" s="12"/>
      <c r="B343" s="6"/>
      <c r="C343" s="13" t="str">
        <f t="shared" si="15"/>
        <v/>
      </c>
      <c r="D343" s="14"/>
      <c r="E343" s="14"/>
      <c r="F343" s="15"/>
      <c r="G343" s="16" t="str">
        <f t="shared" si="16"/>
        <v/>
      </c>
      <c r="H343" s="17" t="str">
        <f>IF(G343="","",MAX(0,ROUND(G343-設定!$B$7,2)))</f>
        <v/>
      </c>
      <c r="I343" s="17" t="str">
        <f t="shared" si="17"/>
        <v/>
      </c>
      <c r="J343" s="18"/>
      <c r="K343" s="6"/>
    </row>
    <row r="344" spans="1:11" ht="17.25" x14ac:dyDescent="0.25">
      <c r="A344" s="12"/>
      <c r="B344" s="6"/>
      <c r="C344" s="13" t="str">
        <f t="shared" si="15"/>
        <v/>
      </c>
      <c r="D344" s="14"/>
      <c r="E344" s="14"/>
      <c r="F344" s="15"/>
      <c r="G344" s="16" t="str">
        <f t="shared" si="16"/>
        <v/>
      </c>
      <c r="H344" s="17" t="str">
        <f>IF(G344="","",MAX(0,ROUND(G344-設定!$B$7,2)))</f>
        <v/>
      </c>
      <c r="I344" s="17" t="str">
        <f t="shared" si="17"/>
        <v/>
      </c>
      <c r="J344" s="18"/>
      <c r="K344" s="6"/>
    </row>
    <row r="345" spans="1:11" ht="17.25" x14ac:dyDescent="0.25">
      <c r="A345" s="12"/>
      <c r="B345" s="6"/>
      <c r="C345" s="13" t="str">
        <f t="shared" si="15"/>
        <v/>
      </c>
      <c r="D345" s="14"/>
      <c r="E345" s="14"/>
      <c r="F345" s="15"/>
      <c r="G345" s="16" t="str">
        <f t="shared" si="16"/>
        <v/>
      </c>
      <c r="H345" s="17" t="str">
        <f>IF(G345="","",MAX(0,ROUND(G345-設定!$B$7,2)))</f>
        <v/>
      </c>
      <c r="I345" s="17" t="str">
        <f t="shared" si="17"/>
        <v/>
      </c>
      <c r="J345" s="18"/>
      <c r="K345" s="6"/>
    </row>
    <row r="346" spans="1:11" ht="17.25" x14ac:dyDescent="0.25">
      <c r="A346" s="12"/>
      <c r="B346" s="6"/>
      <c r="C346" s="13" t="str">
        <f t="shared" si="15"/>
        <v/>
      </c>
      <c r="D346" s="14"/>
      <c r="E346" s="14"/>
      <c r="F346" s="15"/>
      <c r="G346" s="16" t="str">
        <f t="shared" si="16"/>
        <v/>
      </c>
      <c r="H346" s="17" t="str">
        <f>IF(G346="","",MAX(0,ROUND(G346-設定!$B$7,2)))</f>
        <v/>
      </c>
      <c r="I346" s="17" t="str">
        <f t="shared" si="17"/>
        <v/>
      </c>
      <c r="J346" s="18"/>
      <c r="K346" s="6"/>
    </row>
    <row r="347" spans="1:11" ht="17.25" x14ac:dyDescent="0.25">
      <c r="A347" s="12"/>
      <c r="B347" s="6"/>
      <c r="C347" s="13" t="str">
        <f t="shared" si="15"/>
        <v/>
      </c>
      <c r="D347" s="14"/>
      <c r="E347" s="14"/>
      <c r="F347" s="15"/>
      <c r="G347" s="16" t="str">
        <f t="shared" si="16"/>
        <v/>
      </c>
      <c r="H347" s="17" t="str">
        <f>IF(G347="","",MAX(0,ROUND(G347-設定!$B$7,2)))</f>
        <v/>
      </c>
      <c r="I347" s="17" t="str">
        <f t="shared" si="17"/>
        <v/>
      </c>
      <c r="J347" s="18"/>
      <c r="K347" s="6"/>
    </row>
    <row r="348" spans="1:11" ht="17.25" x14ac:dyDescent="0.25">
      <c r="A348" s="12"/>
      <c r="B348" s="6"/>
      <c r="C348" s="13" t="str">
        <f t="shared" si="15"/>
        <v/>
      </c>
      <c r="D348" s="14"/>
      <c r="E348" s="14"/>
      <c r="F348" s="15"/>
      <c r="G348" s="16" t="str">
        <f t="shared" si="16"/>
        <v/>
      </c>
      <c r="H348" s="17" t="str">
        <f>IF(G348="","",MAX(0,ROUND(G348-設定!$B$7,2)))</f>
        <v/>
      </c>
      <c r="I348" s="17" t="str">
        <f t="shared" si="17"/>
        <v/>
      </c>
      <c r="J348" s="18"/>
      <c r="K348" s="6"/>
    </row>
    <row r="349" spans="1:11" ht="17.25" x14ac:dyDescent="0.25">
      <c r="A349" s="12"/>
      <c r="B349" s="6"/>
      <c r="C349" s="13" t="str">
        <f t="shared" si="15"/>
        <v/>
      </c>
      <c r="D349" s="14"/>
      <c r="E349" s="14"/>
      <c r="F349" s="15"/>
      <c r="G349" s="16" t="str">
        <f t="shared" si="16"/>
        <v/>
      </c>
      <c r="H349" s="17" t="str">
        <f>IF(G349="","",MAX(0,ROUND(G349-設定!$B$7,2)))</f>
        <v/>
      </c>
      <c r="I349" s="17" t="str">
        <f t="shared" si="17"/>
        <v/>
      </c>
      <c r="J349" s="18"/>
      <c r="K349" s="6"/>
    </row>
    <row r="350" spans="1:11" ht="17.25" x14ac:dyDescent="0.25">
      <c r="A350" s="12"/>
      <c r="B350" s="6"/>
      <c r="C350" s="13" t="str">
        <f t="shared" si="15"/>
        <v/>
      </c>
      <c r="D350" s="14"/>
      <c r="E350" s="14"/>
      <c r="F350" s="15"/>
      <c r="G350" s="16" t="str">
        <f t="shared" si="16"/>
        <v/>
      </c>
      <c r="H350" s="17" t="str">
        <f>IF(G350="","",MAX(0,ROUND(G350-設定!$B$7,2)))</f>
        <v/>
      </c>
      <c r="I350" s="17" t="str">
        <f t="shared" si="17"/>
        <v/>
      </c>
      <c r="J350" s="18"/>
      <c r="K350" s="6"/>
    </row>
    <row r="351" spans="1:11" ht="17.25" x14ac:dyDescent="0.25">
      <c r="A351" s="12"/>
      <c r="B351" s="6"/>
      <c r="C351" s="13" t="str">
        <f t="shared" si="15"/>
        <v/>
      </c>
      <c r="D351" s="14"/>
      <c r="E351" s="14"/>
      <c r="F351" s="15"/>
      <c r="G351" s="16" t="str">
        <f t="shared" si="16"/>
        <v/>
      </c>
      <c r="H351" s="17" t="str">
        <f>IF(G351="","",MAX(0,ROUND(G351-設定!$B$7,2)))</f>
        <v/>
      </c>
      <c r="I351" s="17" t="str">
        <f t="shared" si="17"/>
        <v/>
      </c>
      <c r="J351" s="18"/>
      <c r="K351" s="6"/>
    </row>
    <row r="352" spans="1:11" ht="17.25" x14ac:dyDescent="0.25">
      <c r="A352" s="12"/>
      <c r="B352" s="6"/>
      <c r="C352" s="13" t="str">
        <f t="shared" si="15"/>
        <v/>
      </c>
      <c r="D352" s="14"/>
      <c r="E352" s="14"/>
      <c r="F352" s="15"/>
      <c r="G352" s="16" t="str">
        <f t="shared" si="16"/>
        <v/>
      </c>
      <c r="H352" s="17" t="str">
        <f>IF(G352="","",MAX(0,ROUND(G352-設定!$B$7,2)))</f>
        <v/>
      </c>
      <c r="I352" s="17" t="str">
        <f t="shared" si="17"/>
        <v/>
      </c>
      <c r="J352" s="18"/>
      <c r="K352" s="6"/>
    </row>
    <row r="353" spans="1:11" ht="17.25" x14ac:dyDescent="0.25">
      <c r="A353" s="12"/>
      <c r="B353" s="6"/>
      <c r="C353" s="13" t="str">
        <f t="shared" si="15"/>
        <v/>
      </c>
      <c r="D353" s="14"/>
      <c r="E353" s="14"/>
      <c r="F353" s="15"/>
      <c r="G353" s="16" t="str">
        <f t="shared" si="16"/>
        <v/>
      </c>
      <c r="H353" s="17" t="str">
        <f>IF(G353="","",MAX(0,ROUND(G353-設定!$B$7,2)))</f>
        <v/>
      </c>
      <c r="I353" s="17" t="str">
        <f t="shared" si="17"/>
        <v/>
      </c>
      <c r="J353" s="18"/>
      <c r="K353" s="6"/>
    </row>
    <row r="354" spans="1:11" ht="17.25" x14ac:dyDescent="0.25">
      <c r="A354" s="12"/>
      <c r="B354" s="6"/>
      <c r="C354" s="13" t="str">
        <f t="shared" si="15"/>
        <v/>
      </c>
      <c r="D354" s="14"/>
      <c r="E354" s="14"/>
      <c r="F354" s="15"/>
      <c r="G354" s="16" t="str">
        <f t="shared" si="16"/>
        <v/>
      </c>
      <c r="H354" s="17" t="str">
        <f>IF(G354="","",MAX(0,ROUND(G354-設定!$B$7,2)))</f>
        <v/>
      </c>
      <c r="I354" s="17" t="str">
        <f t="shared" si="17"/>
        <v/>
      </c>
      <c r="J354" s="18"/>
      <c r="K354" s="6"/>
    </row>
    <row r="355" spans="1:11" ht="17.25" x14ac:dyDescent="0.25">
      <c r="A355" s="12"/>
      <c r="B355" s="6"/>
      <c r="C355" s="13" t="str">
        <f t="shared" si="15"/>
        <v/>
      </c>
      <c r="D355" s="14"/>
      <c r="E355" s="14"/>
      <c r="F355" s="15"/>
      <c r="G355" s="16" t="str">
        <f t="shared" si="16"/>
        <v/>
      </c>
      <c r="H355" s="17" t="str">
        <f>IF(G355="","",MAX(0,ROUND(G355-設定!$B$7,2)))</f>
        <v/>
      </c>
      <c r="I355" s="17" t="str">
        <f t="shared" si="17"/>
        <v/>
      </c>
      <c r="J355" s="18"/>
      <c r="K355" s="6"/>
    </row>
    <row r="356" spans="1:11" ht="17.25" x14ac:dyDescent="0.25">
      <c r="A356" s="12"/>
      <c r="B356" s="6"/>
      <c r="C356" s="13" t="str">
        <f t="shared" si="15"/>
        <v/>
      </c>
      <c r="D356" s="14"/>
      <c r="E356" s="14"/>
      <c r="F356" s="15"/>
      <c r="G356" s="16" t="str">
        <f t="shared" si="16"/>
        <v/>
      </c>
      <c r="H356" s="17" t="str">
        <f>IF(G356="","",MAX(0,ROUND(G356-設定!$B$7,2)))</f>
        <v/>
      </c>
      <c r="I356" s="17" t="str">
        <f t="shared" si="17"/>
        <v/>
      </c>
      <c r="J356" s="18"/>
      <c r="K356" s="6"/>
    </row>
    <row r="357" spans="1:11" ht="17.25" x14ac:dyDescent="0.25">
      <c r="A357" s="12"/>
      <c r="B357" s="6"/>
      <c r="C357" s="13" t="str">
        <f t="shared" si="15"/>
        <v/>
      </c>
      <c r="D357" s="14"/>
      <c r="E357" s="14"/>
      <c r="F357" s="15"/>
      <c r="G357" s="16" t="str">
        <f t="shared" si="16"/>
        <v/>
      </c>
      <c r="H357" s="17" t="str">
        <f>IF(G357="","",MAX(0,ROUND(G357-設定!$B$7,2)))</f>
        <v/>
      </c>
      <c r="I357" s="17" t="str">
        <f t="shared" si="17"/>
        <v/>
      </c>
      <c r="J357" s="18"/>
      <c r="K357" s="6"/>
    </row>
    <row r="358" spans="1:11" ht="17.25" x14ac:dyDescent="0.25">
      <c r="A358" s="12"/>
      <c r="B358" s="6"/>
      <c r="C358" s="13" t="str">
        <f t="shared" si="15"/>
        <v/>
      </c>
      <c r="D358" s="14"/>
      <c r="E358" s="14"/>
      <c r="F358" s="15"/>
      <c r="G358" s="16" t="str">
        <f t="shared" si="16"/>
        <v/>
      </c>
      <c r="H358" s="17" t="str">
        <f>IF(G358="","",MAX(0,ROUND(G358-設定!$B$7,2)))</f>
        <v/>
      </c>
      <c r="I358" s="17" t="str">
        <f t="shared" si="17"/>
        <v/>
      </c>
      <c r="J358" s="18"/>
      <c r="K358" s="6"/>
    </row>
    <row r="359" spans="1:11" ht="17.25" x14ac:dyDescent="0.25">
      <c r="A359" s="12"/>
      <c r="B359" s="6"/>
      <c r="C359" s="13" t="str">
        <f t="shared" si="15"/>
        <v/>
      </c>
      <c r="D359" s="14"/>
      <c r="E359" s="14"/>
      <c r="F359" s="15"/>
      <c r="G359" s="16" t="str">
        <f t="shared" si="16"/>
        <v/>
      </c>
      <c r="H359" s="17" t="str">
        <f>IF(G359="","",MAX(0,ROUND(G359-設定!$B$7,2)))</f>
        <v/>
      </c>
      <c r="I359" s="17" t="str">
        <f t="shared" si="17"/>
        <v/>
      </c>
      <c r="J359" s="18"/>
      <c r="K359" s="6"/>
    </row>
    <row r="360" spans="1:11" ht="17.25" x14ac:dyDescent="0.25">
      <c r="A360" s="12"/>
      <c r="B360" s="6"/>
      <c r="C360" s="13" t="str">
        <f t="shared" si="15"/>
        <v/>
      </c>
      <c r="D360" s="14"/>
      <c r="E360" s="14"/>
      <c r="F360" s="15"/>
      <c r="G360" s="16" t="str">
        <f t="shared" si="16"/>
        <v/>
      </c>
      <c r="H360" s="17" t="str">
        <f>IF(G360="","",MAX(0,ROUND(G360-設定!$B$7,2)))</f>
        <v/>
      </c>
      <c r="I360" s="17" t="str">
        <f t="shared" si="17"/>
        <v/>
      </c>
      <c r="J360" s="18"/>
      <c r="K360" s="6"/>
    </row>
    <row r="361" spans="1:11" ht="17.25" x14ac:dyDescent="0.25">
      <c r="A361" s="12"/>
      <c r="B361" s="6"/>
      <c r="C361" s="13" t="str">
        <f t="shared" si="15"/>
        <v/>
      </c>
      <c r="D361" s="14"/>
      <c r="E361" s="14"/>
      <c r="F361" s="15"/>
      <c r="G361" s="16" t="str">
        <f t="shared" si="16"/>
        <v/>
      </c>
      <c r="H361" s="17" t="str">
        <f>IF(G361="","",MAX(0,ROUND(G361-設定!$B$7,2)))</f>
        <v/>
      </c>
      <c r="I361" s="17" t="str">
        <f t="shared" si="17"/>
        <v/>
      </c>
      <c r="J361" s="18"/>
      <c r="K361" s="6"/>
    </row>
    <row r="362" spans="1:11" ht="17.25" x14ac:dyDescent="0.25">
      <c r="A362" s="12"/>
      <c r="B362" s="6"/>
      <c r="C362" s="13" t="str">
        <f t="shared" si="15"/>
        <v/>
      </c>
      <c r="D362" s="14"/>
      <c r="E362" s="14"/>
      <c r="F362" s="15"/>
      <c r="G362" s="16" t="str">
        <f t="shared" si="16"/>
        <v/>
      </c>
      <c r="H362" s="17" t="str">
        <f>IF(G362="","",MAX(0,ROUND(G362-設定!$B$7,2)))</f>
        <v/>
      </c>
      <c r="I362" s="17" t="str">
        <f t="shared" si="17"/>
        <v/>
      </c>
      <c r="J362" s="18"/>
      <c r="K362" s="6"/>
    </row>
    <row r="363" spans="1:11" ht="17.25" x14ac:dyDescent="0.25">
      <c r="A363" s="12"/>
      <c r="B363" s="6"/>
      <c r="C363" s="13" t="str">
        <f t="shared" si="15"/>
        <v/>
      </c>
      <c r="D363" s="14"/>
      <c r="E363" s="14"/>
      <c r="F363" s="15"/>
      <c r="G363" s="16" t="str">
        <f t="shared" si="16"/>
        <v/>
      </c>
      <c r="H363" s="17" t="str">
        <f>IF(G363="","",MAX(0,ROUND(G363-設定!$B$7,2)))</f>
        <v/>
      </c>
      <c r="I363" s="17" t="str">
        <f t="shared" si="17"/>
        <v/>
      </c>
      <c r="J363" s="18"/>
      <c r="K363" s="6"/>
    </row>
    <row r="364" spans="1:11" ht="17.25" x14ac:dyDescent="0.25">
      <c r="A364" s="12"/>
      <c r="B364" s="6"/>
      <c r="C364" s="13" t="str">
        <f t="shared" si="15"/>
        <v/>
      </c>
      <c r="D364" s="14"/>
      <c r="E364" s="14"/>
      <c r="F364" s="15"/>
      <c r="G364" s="16" t="str">
        <f t="shared" si="16"/>
        <v/>
      </c>
      <c r="H364" s="17" t="str">
        <f>IF(G364="","",MAX(0,ROUND(G364-設定!$B$7,2)))</f>
        <v/>
      </c>
      <c r="I364" s="17" t="str">
        <f t="shared" si="17"/>
        <v/>
      </c>
      <c r="J364" s="18"/>
      <c r="K364" s="6"/>
    </row>
    <row r="365" spans="1:11" ht="17.25" x14ac:dyDescent="0.25">
      <c r="A365" s="12"/>
      <c r="B365" s="6"/>
      <c r="C365" s="13" t="str">
        <f t="shared" si="15"/>
        <v/>
      </c>
      <c r="D365" s="14"/>
      <c r="E365" s="14"/>
      <c r="F365" s="15"/>
      <c r="G365" s="16" t="str">
        <f t="shared" si="16"/>
        <v/>
      </c>
      <c r="H365" s="17" t="str">
        <f>IF(G365="","",MAX(0,ROUND(G365-設定!$B$7,2)))</f>
        <v/>
      </c>
      <c r="I365" s="17" t="str">
        <f t="shared" si="17"/>
        <v/>
      </c>
      <c r="J365" s="18"/>
      <c r="K365" s="6"/>
    </row>
    <row r="366" spans="1:11" ht="17.25" x14ac:dyDescent="0.25">
      <c r="A366" s="12"/>
      <c r="B366" s="6"/>
      <c r="C366" s="13" t="str">
        <f t="shared" si="15"/>
        <v/>
      </c>
      <c r="D366" s="14"/>
      <c r="E366" s="14"/>
      <c r="F366" s="15"/>
      <c r="G366" s="16" t="str">
        <f t="shared" si="16"/>
        <v/>
      </c>
      <c r="H366" s="17" t="str">
        <f>IF(G366="","",MAX(0,ROUND(G366-設定!$B$7,2)))</f>
        <v/>
      </c>
      <c r="I366" s="17" t="str">
        <f t="shared" si="17"/>
        <v/>
      </c>
      <c r="J366" s="18"/>
      <c r="K366" s="6"/>
    </row>
    <row r="367" spans="1:11" ht="17.25" x14ac:dyDescent="0.25">
      <c r="A367" s="12"/>
      <c r="B367" s="6"/>
      <c r="C367" s="13" t="str">
        <f t="shared" si="15"/>
        <v/>
      </c>
      <c r="D367" s="14"/>
      <c r="E367" s="14"/>
      <c r="F367" s="15"/>
      <c r="G367" s="16" t="str">
        <f t="shared" si="16"/>
        <v/>
      </c>
      <c r="H367" s="17" t="str">
        <f>IF(G367="","",MAX(0,ROUND(G367-設定!$B$7,2)))</f>
        <v/>
      </c>
      <c r="I367" s="17" t="str">
        <f t="shared" si="17"/>
        <v/>
      </c>
      <c r="J367" s="18"/>
      <c r="K367" s="6"/>
    </row>
    <row r="368" spans="1:11" ht="17.25" x14ac:dyDescent="0.25">
      <c r="A368" s="12"/>
      <c r="B368" s="6"/>
      <c r="C368" s="13" t="str">
        <f t="shared" si="15"/>
        <v/>
      </c>
      <c r="D368" s="14"/>
      <c r="E368" s="14"/>
      <c r="F368" s="15"/>
      <c r="G368" s="16" t="str">
        <f t="shared" si="16"/>
        <v/>
      </c>
      <c r="H368" s="17" t="str">
        <f>IF(G368="","",MAX(0,ROUND(G368-設定!$B$7,2)))</f>
        <v/>
      </c>
      <c r="I368" s="17" t="str">
        <f t="shared" si="17"/>
        <v/>
      </c>
      <c r="J368" s="18"/>
      <c r="K368" s="6"/>
    </row>
    <row r="369" spans="1:11" ht="17.25" x14ac:dyDescent="0.25">
      <c r="A369" s="12"/>
      <c r="B369" s="6"/>
      <c r="C369" s="13" t="str">
        <f t="shared" si="15"/>
        <v/>
      </c>
      <c r="D369" s="14"/>
      <c r="E369" s="14"/>
      <c r="F369" s="15"/>
      <c r="G369" s="16" t="str">
        <f t="shared" si="16"/>
        <v/>
      </c>
      <c r="H369" s="17" t="str">
        <f>IF(G369="","",MAX(0,ROUND(G369-設定!$B$7,2)))</f>
        <v/>
      </c>
      <c r="I369" s="17" t="str">
        <f t="shared" si="17"/>
        <v/>
      </c>
      <c r="J369" s="18"/>
      <c r="K369" s="6"/>
    </row>
    <row r="370" spans="1:11" ht="17.25" x14ac:dyDescent="0.25">
      <c r="A370" s="12"/>
      <c r="B370" s="6"/>
      <c r="C370" s="13" t="str">
        <f t="shared" si="15"/>
        <v/>
      </c>
      <c r="D370" s="14"/>
      <c r="E370" s="14"/>
      <c r="F370" s="15"/>
      <c r="G370" s="16" t="str">
        <f t="shared" si="16"/>
        <v/>
      </c>
      <c r="H370" s="17" t="str">
        <f>IF(G370="","",MAX(0,ROUND(G370-設定!$B$7,2)))</f>
        <v/>
      </c>
      <c r="I370" s="17" t="str">
        <f t="shared" si="17"/>
        <v/>
      </c>
      <c r="J370" s="18"/>
      <c r="K370" s="6"/>
    </row>
    <row r="371" spans="1:11" ht="17.25" x14ac:dyDescent="0.25">
      <c r="A371" s="12"/>
      <c r="B371" s="6"/>
      <c r="C371" s="13" t="str">
        <f t="shared" si="15"/>
        <v/>
      </c>
      <c r="D371" s="14"/>
      <c r="E371" s="14"/>
      <c r="F371" s="15"/>
      <c r="G371" s="16" t="str">
        <f t="shared" si="16"/>
        <v/>
      </c>
      <c r="H371" s="17" t="str">
        <f>IF(G371="","",MAX(0,ROUND(G371-設定!$B$7,2)))</f>
        <v/>
      </c>
      <c r="I371" s="17" t="str">
        <f t="shared" si="17"/>
        <v/>
      </c>
      <c r="J371" s="18"/>
      <c r="K371" s="6"/>
    </row>
    <row r="372" spans="1:11" ht="17.25" x14ac:dyDescent="0.25">
      <c r="A372" s="12"/>
      <c r="B372" s="6"/>
      <c r="C372" s="13" t="str">
        <f t="shared" si="15"/>
        <v/>
      </c>
      <c r="D372" s="14"/>
      <c r="E372" s="14"/>
      <c r="F372" s="15"/>
      <c r="G372" s="16" t="str">
        <f t="shared" si="16"/>
        <v/>
      </c>
      <c r="H372" s="17" t="str">
        <f>IF(G372="","",MAX(0,ROUND(G372-設定!$B$7,2)))</f>
        <v/>
      </c>
      <c r="I372" s="17" t="str">
        <f t="shared" si="17"/>
        <v/>
      </c>
      <c r="J372" s="18"/>
      <c r="K372" s="6"/>
    </row>
    <row r="373" spans="1:11" ht="17.25" x14ac:dyDescent="0.25">
      <c r="A373" s="12"/>
      <c r="B373" s="6"/>
      <c r="C373" s="13" t="str">
        <f t="shared" si="15"/>
        <v/>
      </c>
      <c r="D373" s="14"/>
      <c r="E373" s="14"/>
      <c r="F373" s="15"/>
      <c r="G373" s="16" t="str">
        <f t="shared" si="16"/>
        <v/>
      </c>
      <c r="H373" s="17" t="str">
        <f>IF(G373="","",MAX(0,ROUND(G373-設定!$B$7,2)))</f>
        <v/>
      </c>
      <c r="I373" s="17" t="str">
        <f t="shared" si="17"/>
        <v/>
      </c>
      <c r="J373" s="18"/>
      <c r="K373" s="6"/>
    </row>
    <row r="374" spans="1:11" ht="17.25" x14ac:dyDescent="0.25">
      <c r="A374" s="12"/>
      <c r="B374" s="6"/>
      <c r="C374" s="13" t="str">
        <f t="shared" si="15"/>
        <v/>
      </c>
      <c r="D374" s="14"/>
      <c r="E374" s="14"/>
      <c r="F374" s="15"/>
      <c r="G374" s="16" t="str">
        <f t="shared" si="16"/>
        <v/>
      </c>
      <c r="H374" s="17" t="str">
        <f>IF(G374="","",MAX(0,ROUND(G374-設定!$B$7,2)))</f>
        <v/>
      </c>
      <c r="I374" s="17" t="str">
        <f t="shared" si="17"/>
        <v/>
      </c>
      <c r="J374" s="18"/>
      <c r="K374" s="6"/>
    </row>
    <row r="375" spans="1:11" ht="17.25" x14ac:dyDescent="0.25">
      <c r="A375" s="12"/>
      <c r="B375" s="6"/>
      <c r="C375" s="13" t="str">
        <f t="shared" si="15"/>
        <v/>
      </c>
      <c r="D375" s="14"/>
      <c r="E375" s="14"/>
      <c r="F375" s="15"/>
      <c r="G375" s="16" t="str">
        <f t="shared" si="16"/>
        <v/>
      </c>
      <c r="H375" s="17" t="str">
        <f>IF(G375="","",MAX(0,ROUND(G375-設定!$B$7,2)))</f>
        <v/>
      </c>
      <c r="I375" s="17" t="str">
        <f t="shared" si="17"/>
        <v/>
      </c>
      <c r="J375" s="18"/>
      <c r="K375" s="6"/>
    </row>
    <row r="376" spans="1:11" ht="17.25" x14ac:dyDescent="0.25">
      <c r="A376" s="12"/>
      <c r="B376" s="6"/>
      <c r="C376" s="13" t="str">
        <f t="shared" si="15"/>
        <v/>
      </c>
      <c r="D376" s="14"/>
      <c r="E376" s="14"/>
      <c r="F376" s="15"/>
      <c r="G376" s="16" t="str">
        <f t="shared" si="16"/>
        <v/>
      </c>
      <c r="H376" s="17" t="str">
        <f>IF(G376="","",MAX(0,ROUND(G376-設定!$B$7,2)))</f>
        <v/>
      </c>
      <c r="I376" s="17" t="str">
        <f t="shared" si="17"/>
        <v/>
      </c>
      <c r="J376" s="18"/>
      <c r="K376" s="6"/>
    </row>
    <row r="377" spans="1:11" ht="17.25" x14ac:dyDescent="0.25">
      <c r="A377" s="12"/>
      <c r="B377" s="6"/>
      <c r="C377" s="13" t="str">
        <f t="shared" si="15"/>
        <v/>
      </c>
      <c r="D377" s="14"/>
      <c r="E377" s="14"/>
      <c r="F377" s="15"/>
      <c r="G377" s="16" t="str">
        <f t="shared" si="16"/>
        <v/>
      </c>
      <c r="H377" s="17" t="str">
        <f>IF(G377="","",MAX(0,ROUND(G377-設定!$B$7,2)))</f>
        <v/>
      </c>
      <c r="I377" s="17" t="str">
        <f t="shared" si="17"/>
        <v/>
      </c>
      <c r="J377" s="18"/>
      <c r="K377" s="6"/>
    </row>
    <row r="378" spans="1:11" ht="17.25" x14ac:dyDescent="0.25">
      <c r="A378" s="12"/>
      <c r="B378" s="6"/>
      <c r="C378" s="13" t="str">
        <f t="shared" si="15"/>
        <v/>
      </c>
      <c r="D378" s="14"/>
      <c r="E378" s="14"/>
      <c r="F378" s="15"/>
      <c r="G378" s="16" t="str">
        <f t="shared" si="16"/>
        <v/>
      </c>
      <c r="H378" s="17" t="str">
        <f>IF(G378="","",MAX(0,ROUND(G378-設定!$B$7,2)))</f>
        <v/>
      </c>
      <c r="I378" s="17" t="str">
        <f t="shared" si="17"/>
        <v/>
      </c>
      <c r="J378" s="18"/>
      <c r="K378" s="6"/>
    </row>
    <row r="379" spans="1:11" ht="17.25" x14ac:dyDescent="0.25">
      <c r="A379" s="12"/>
      <c r="B379" s="6"/>
      <c r="C379" s="13" t="str">
        <f t="shared" si="15"/>
        <v/>
      </c>
      <c r="D379" s="14"/>
      <c r="E379" s="14"/>
      <c r="F379" s="15"/>
      <c r="G379" s="16" t="str">
        <f t="shared" si="16"/>
        <v/>
      </c>
      <c r="H379" s="17" t="str">
        <f>IF(G379="","",MAX(0,ROUND(G379-設定!$B$7,2)))</f>
        <v/>
      </c>
      <c r="I379" s="17" t="str">
        <f t="shared" si="17"/>
        <v/>
      </c>
      <c r="J379" s="18"/>
      <c r="K379" s="6"/>
    </row>
    <row r="380" spans="1:11" ht="17.25" x14ac:dyDescent="0.25">
      <c r="A380" s="12"/>
      <c r="B380" s="6"/>
      <c r="C380" s="13" t="str">
        <f t="shared" si="15"/>
        <v/>
      </c>
      <c r="D380" s="14"/>
      <c r="E380" s="14"/>
      <c r="F380" s="15"/>
      <c r="G380" s="16" t="str">
        <f t="shared" si="16"/>
        <v/>
      </c>
      <c r="H380" s="17" t="str">
        <f>IF(G380="","",MAX(0,ROUND(G380-設定!$B$7,2)))</f>
        <v/>
      </c>
      <c r="I380" s="17" t="str">
        <f t="shared" si="17"/>
        <v/>
      </c>
      <c r="J380" s="18"/>
      <c r="K380" s="6"/>
    </row>
    <row r="381" spans="1:11" ht="17.25" x14ac:dyDescent="0.25">
      <c r="A381" s="12"/>
      <c r="B381" s="6"/>
      <c r="C381" s="13" t="str">
        <f t="shared" si="15"/>
        <v/>
      </c>
      <c r="D381" s="14"/>
      <c r="E381" s="14"/>
      <c r="F381" s="15"/>
      <c r="G381" s="16" t="str">
        <f t="shared" si="16"/>
        <v/>
      </c>
      <c r="H381" s="17" t="str">
        <f>IF(G381="","",MAX(0,ROUND(G381-設定!$B$7,2)))</f>
        <v/>
      </c>
      <c r="I381" s="17" t="str">
        <f t="shared" si="17"/>
        <v/>
      </c>
      <c r="J381" s="18"/>
      <c r="K381" s="6"/>
    </row>
    <row r="382" spans="1:11" ht="17.25" x14ac:dyDescent="0.25">
      <c r="A382" s="12"/>
      <c r="B382" s="6"/>
      <c r="C382" s="13" t="str">
        <f t="shared" si="15"/>
        <v/>
      </c>
      <c r="D382" s="14"/>
      <c r="E382" s="14"/>
      <c r="F382" s="15"/>
      <c r="G382" s="16" t="str">
        <f t="shared" si="16"/>
        <v/>
      </c>
      <c r="H382" s="17" t="str">
        <f>IF(G382="","",MAX(0,ROUND(G382-設定!$B$7,2)))</f>
        <v/>
      </c>
      <c r="I382" s="17" t="str">
        <f t="shared" si="17"/>
        <v/>
      </c>
      <c r="J382" s="18"/>
      <c r="K382" s="6"/>
    </row>
    <row r="383" spans="1:11" ht="17.25" x14ac:dyDescent="0.25">
      <c r="A383" s="12"/>
      <c r="B383" s="6"/>
      <c r="C383" s="13" t="str">
        <f t="shared" si="15"/>
        <v/>
      </c>
      <c r="D383" s="14"/>
      <c r="E383" s="14"/>
      <c r="F383" s="15"/>
      <c r="G383" s="16" t="str">
        <f t="shared" si="16"/>
        <v/>
      </c>
      <c r="H383" s="17" t="str">
        <f>IF(G383="","",MAX(0,ROUND(G383-設定!$B$7,2)))</f>
        <v/>
      </c>
      <c r="I383" s="17" t="str">
        <f t="shared" si="17"/>
        <v/>
      </c>
      <c r="J383" s="18"/>
      <c r="K383" s="6"/>
    </row>
    <row r="384" spans="1:11" ht="17.25" x14ac:dyDescent="0.25">
      <c r="A384" s="12"/>
      <c r="B384" s="6"/>
      <c r="C384" s="13" t="str">
        <f t="shared" si="15"/>
        <v/>
      </c>
      <c r="D384" s="14"/>
      <c r="E384" s="14"/>
      <c r="F384" s="15"/>
      <c r="G384" s="16" t="str">
        <f t="shared" si="16"/>
        <v/>
      </c>
      <c r="H384" s="17" t="str">
        <f>IF(G384="","",MAX(0,ROUND(G384-設定!$B$7,2)))</f>
        <v/>
      </c>
      <c r="I384" s="17" t="str">
        <f t="shared" si="17"/>
        <v/>
      </c>
      <c r="J384" s="18"/>
      <c r="K384" s="6"/>
    </row>
    <row r="385" spans="1:11" ht="17.25" x14ac:dyDescent="0.25">
      <c r="A385" s="12"/>
      <c r="B385" s="6"/>
      <c r="C385" s="13" t="str">
        <f t="shared" si="15"/>
        <v/>
      </c>
      <c r="D385" s="14"/>
      <c r="E385" s="14"/>
      <c r="F385" s="15"/>
      <c r="G385" s="16" t="str">
        <f t="shared" si="16"/>
        <v/>
      </c>
      <c r="H385" s="17" t="str">
        <f>IF(G385="","",MAX(0,ROUND(G385-設定!$B$7,2)))</f>
        <v/>
      </c>
      <c r="I385" s="17" t="str">
        <f t="shared" si="17"/>
        <v/>
      </c>
      <c r="J385" s="18"/>
      <c r="K385" s="6"/>
    </row>
    <row r="386" spans="1:11" ht="17.25" x14ac:dyDescent="0.25">
      <c r="A386" s="12"/>
      <c r="B386" s="6"/>
      <c r="C386" s="13" t="str">
        <f t="shared" si="15"/>
        <v/>
      </c>
      <c r="D386" s="14"/>
      <c r="E386" s="14"/>
      <c r="F386" s="15"/>
      <c r="G386" s="16" t="str">
        <f t="shared" si="16"/>
        <v/>
      </c>
      <c r="H386" s="17" t="str">
        <f>IF(G386="","",MAX(0,ROUND(G386-設定!$B$7,2)))</f>
        <v/>
      </c>
      <c r="I386" s="17" t="str">
        <f t="shared" si="17"/>
        <v/>
      </c>
      <c r="J386" s="18"/>
      <c r="K386" s="6"/>
    </row>
    <row r="387" spans="1:11" ht="17.25" x14ac:dyDescent="0.25">
      <c r="A387" s="12"/>
      <c r="B387" s="6"/>
      <c r="C387" s="13" t="str">
        <f t="shared" si="15"/>
        <v/>
      </c>
      <c r="D387" s="14"/>
      <c r="E387" s="14"/>
      <c r="F387" s="15"/>
      <c r="G387" s="16" t="str">
        <f t="shared" si="16"/>
        <v/>
      </c>
      <c r="H387" s="17" t="str">
        <f>IF(G387="","",MAX(0,ROUND(G387-設定!$B$7,2)))</f>
        <v/>
      </c>
      <c r="I387" s="17" t="str">
        <f t="shared" si="17"/>
        <v/>
      </c>
      <c r="J387" s="18"/>
      <c r="K387" s="6"/>
    </row>
    <row r="388" spans="1:11" ht="17.25" x14ac:dyDescent="0.25">
      <c r="A388" s="12"/>
      <c r="B388" s="6"/>
      <c r="C388" s="13" t="str">
        <f t="shared" si="15"/>
        <v/>
      </c>
      <c r="D388" s="14"/>
      <c r="E388" s="14"/>
      <c r="F388" s="15"/>
      <c r="G388" s="16" t="str">
        <f t="shared" si="16"/>
        <v/>
      </c>
      <c r="H388" s="17" t="str">
        <f>IF(G388="","",MAX(0,ROUND(G388-設定!$B$7,2)))</f>
        <v/>
      </c>
      <c r="I388" s="17" t="str">
        <f t="shared" si="17"/>
        <v/>
      </c>
      <c r="J388" s="18"/>
      <c r="K388" s="6"/>
    </row>
    <row r="389" spans="1:11" ht="17.25" x14ac:dyDescent="0.25">
      <c r="A389" s="12"/>
      <c r="B389" s="6"/>
      <c r="C389" s="13" t="str">
        <f t="shared" si="15"/>
        <v/>
      </c>
      <c r="D389" s="14"/>
      <c r="E389" s="14"/>
      <c r="F389" s="15"/>
      <c r="G389" s="16" t="str">
        <f t="shared" si="16"/>
        <v/>
      </c>
      <c r="H389" s="17" t="str">
        <f>IF(G389="","",MAX(0,ROUND(G389-設定!$B$7,2)))</f>
        <v/>
      </c>
      <c r="I389" s="17" t="str">
        <f t="shared" si="17"/>
        <v/>
      </c>
      <c r="J389" s="18"/>
      <c r="K389" s="6"/>
    </row>
    <row r="390" spans="1:11" ht="17.25" x14ac:dyDescent="0.25">
      <c r="A390" s="12"/>
      <c r="B390" s="6"/>
      <c r="C390" s="13" t="str">
        <f t="shared" si="15"/>
        <v/>
      </c>
      <c r="D390" s="14"/>
      <c r="E390" s="14"/>
      <c r="F390" s="15"/>
      <c r="G390" s="16" t="str">
        <f t="shared" si="16"/>
        <v/>
      </c>
      <c r="H390" s="17" t="str">
        <f>IF(G390="","",MAX(0,ROUND(G390-設定!$B$7,2)))</f>
        <v/>
      </c>
      <c r="I390" s="17" t="str">
        <f t="shared" si="17"/>
        <v/>
      </c>
      <c r="J390" s="18"/>
      <c r="K390" s="6"/>
    </row>
    <row r="391" spans="1:11" ht="17.25" x14ac:dyDescent="0.25">
      <c r="A391" s="12"/>
      <c r="B391" s="6"/>
      <c r="C391" s="13" t="str">
        <f t="shared" ref="C391:C454" si="18">IF(A391="","",CHOOSE(WEEKDAY(A391),"日","月","火","水","木","金","土"))</f>
        <v/>
      </c>
      <c r="D391" s="14"/>
      <c r="E391" s="14"/>
      <c r="F391" s="15"/>
      <c r="G391" s="16" t="str">
        <f t="shared" ref="G391:G454" si="19">IF(OR(D391="",E391=""),"",ROUND(((E391+IF(E391&lt;D391,1,0))-D391)*24-N(F391)/60,2))</f>
        <v/>
      </c>
      <c r="H391" s="17" t="str">
        <f>IF(G391="","",MAX(0,ROUND(G391-設定!$B$7,2)))</f>
        <v/>
      </c>
      <c r="I391" s="17" t="str">
        <f t="shared" ref="I391:I454" si="20">IF(OR(D391="",E391=""),"",ROUND((MAX(0,MIN((E391+IF(E391&lt;D391,1,0)),5/24)-D391)+MAX(0,MIN((E391+IF(E391&lt;D391,1,0)),29/24)-MAX(D391,22/24)))*24,2))</f>
        <v/>
      </c>
      <c r="J391" s="18"/>
      <c r="K391" s="6"/>
    </row>
    <row r="392" spans="1:11" ht="17.25" x14ac:dyDescent="0.25">
      <c r="A392" s="12"/>
      <c r="B392" s="6"/>
      <c r="C392" s="13" t="str">
        <f t="shared" si="18"/>
        <v/>
      </c>
      <c r="D392" s="14"/>
      <c r="E392" s="14"/>
      <c r="F392" s="15"/>
      <c r="G392" s="16" t="str">
        <f t="shared" si="19"/>
        <v/>
      </c>
      <c r="H392" s="17" t="str">
        <f>IF(G392="","",MAX(0,ROUND(G392-設定!$B$7,2)))</f>
        <v/>
      </c>
      <c r="I392" s="17" t="str">
        <f t="shared" si="20"/>
        <v/>
      </c>
      <c r="J392" s="18"/>
      <c r="K392" s="6"/>
    </row>
    <row r="393" spans="1:11" ht="17.25" x14ac:dyDescent="0.25">
      <c r="A393" s="12"/>
      <c r="B393" s="6"/>
      <c r="C393" s="13" t="str">
        <f t="shared" si="18"/>
        <v/>
      </c>
      <c r="D393" s="14"/>
      <c r="E393" s="14"/>
      <c r="F393" s="15"/>
      <c r="G393" s="16" t="str">
        <f t="shared" si="19"/>
        <v/>
      </c>
      <c r="H393" s="17" t="str">
        <f>IF(G393="","",MAX(0,ROUND(G393-設定!$B$7,2)))</f>
        <v/>
      </c>
      <c r="I393" s="17" t="str">
        <f t="shared" si="20"/>
        <v/>
      </c>
      <c r="J393" s="18"/>
      <c r="K393" s="6"/>
    </row>
    <row r="394" spans="1:11" ht="17.25" x14ac:dyDescent="0.25">
      <c r="A394" s="12"/>
      <c r="B394" s="6"/>
      <c r="C394" s="13" t="str">
        <f t="shared" si="18"/>
        <v/>
      </c>
      <c r="D394" s="14"/>
      <c r="E394" s="14"/>
      <c r="F394" s="15"/>
      <c r="G394" s="16" t="str">
        <f t="shared" si="19"/>
        <v/>
      </c>
      <c r="H394" s="17" t="str">
        <f>IF(G394="","",MAX(0,ROUND(G394-設定!$B$7,2)))</f>
        <v/>
      </c>
      <c r="I394" s="17" t="str">
        <f t="shared" si="20"/>
        <v/>
      </c>
      <c r="J394" s="18"/>
      <c r="K394" s="6"/>
    </row>
    <row r="395" spans="1:11" ht="17.25" x14ac:dyDescent="0.25">
      <c r="A395" s="12"/>
      <c r="B395" s="6"/>
      <c r="C395" s="13" t="str">
        <f t="shared" si="18"/>
        <v/>
      </c>
      <c r="D395" s="14"/>
      <c r="E395" s="14"/>
      <c r="F395" s="15"/>
      <c r="G395" s="16" t="str">
        <f t="shared" si="19"/>
        <v/>
      </c>
      <c r="H395" s="17" t="str">
        <f>IF(G395="","",MAX(0,ROUND(G395-設定!$B$7,2)))</f>
        <v/>
      </c>
      <c r="I395" s="17" t="str">
        <f t="shared" si="20"/>
        <v/>
      </c>
      <c r="J395" s="18"/>
      <c r="K395" s="6"/>
    </row>
    <row r="396" spans="1:11" ht="17.25" x14ac:dyDescent="0.25">
      <c r="A396" s="12"/>
      <c r="B396" s="6"/>
      <c r="C396" s="13" t="str">
        <f t="shared" si="18"/>
        <v/>
      </c>
      <c r="D396" s="14"/>
      <c r="E396" s="14"/>
      <c r="F396" s="15"/>
      <c r="G396" s="16" t="str">
        <f t="shared" si="19"/>
        <v/>
      </c>
      <c r="H396" s="17" t="str">
        <f>IF(G396="","",MAX(0,ROUND(G396-設定!$B$7,2)))</f>
        <v/>
      </c>
      <c r="I396" s="17" t="str">
        <f t="shared" si="20"/>
        <v/>
      </c>
      <c r="J396" s="18"/>
      <c r="K396" s="6"/>
    </row>
    <row r="397" spans="1:11" ht="17.25" x14ac:dyDescent="0.25">
      <c r="A397" s="12"/>
      <c r="B397" s="6"/>
      <c r="C397" s="13" t="str">
        <f t="shared" si="18"/>
        <v/>
      </c>
      <c r="D397" s="14"/>
      <c r="E397" s="14"/>
      <c r="F397" s="15"/>
      <c r="G397" s="16" t="str">
        <f t="shared" si="19"/>
        <v/>
      </c>
      <c r="H397" s="17" t="str">
        <f>IF(G397="","",MAX(0,ROUND(G397-設定!$B$7,2)))</f>
        <v/>
      </c>
      <c r="I397" s="17" t="str">
        <f t="shared" si="20"/>
        <v/>
      </c>
      <c r="J397" s="18"/>
      <c r="K397" s="6"/>
    </row>
    <row r="398" spans="1:11" ht="17.25" x14ac:dyDescent="0.25">
      <c r="A398" s="12"/>
      <c r="B398" s="6"/>
      <c r="C398" s="13" t="str">
        <f t="shared" si="18"/>
        <v/>
      </c>
      <c r="D398" s="14"/>
      <c r="E398" s="14"/>
      <c r="F398" s="15"/>
      <c r="G398" s="16" t="str">
        <f t="shared" si="19"/>
        <v/>
      </c>
      <c r="H398" s="17" t="str">
        <f>IF(G398="","",MAX(0,ROUND(G398-設定!$B$7,2)))</f>
        <v/>
      </c>
      <c r="I398" s="17" t="str">
        <f t="shared" si="20"/>
        <v/>
      </c>
      <c r="J398" s="18"/>
      <c r="K398" s="6"/>
    </row>
    <row r="399" spans="1:11" ht="17.25" x14ac:dyDescent="0.25">
      <c r="A399" s="12"/>
      <c r="B399" s="6"/>
      <c r="C399" s="13" t="str">
        <f t="shared" si="18"/>
        <v/>
      </c>
      <c r="D399" s="14"/>
      <c r="E399" s="14"/>
      <c r="F399" s="15"/>
      <c r="G399" s="16" t="str">
        <f t="shared" si="19"/>
        <v/>
      </c>
      <c r="H399" s="17" t="str">
        <f>IF(G399="","",MAX(0,ROUND(G399-設定!$B$7,2)))</f>
        <v/>
      </c>
      <c r="I399" s="17" t="str">
        <f t="shared" si="20"/>
        <v/>
      </c>
      <c r="J399" s="18"/>
      <c r="K399" s="6"/>
    </row>
    <row r="400" spans="1:11" ht="17.25" x14ac:dyDescent="0.25">
      <c r="A400" s="12"/>
      <c r="B400" s="6"/>
      <c r="C400" s="13" t="str">
        <f t="shared" si="18"/>
        <v/>
      </c>
      <c r="D400" s="14"/>
      <c r="E400" s="14"/>
      <c r="F400" s="15"/>
      <c r="G400" s="16" t="str">
        <f t="shared" si="19"/>
        <v/>
      </c>
      <c r="H400" s="17" t="str">
        <f>IF(G400="","",MAX(0,ROUND(G400-設定!$B$7,2)))</f>
        <v/>
      </c>
      <c r="I400" s="17" t="str">
        <f t="shared" si="20"/>
        <v/>
      </c>
      <c r="J400" s="18"/>
      <c r="K400" s="6"/>
    </row>
    <row r="401" spans="1:11" ht="17.25" x14ac:dyDescent="0.25">
      <c r="A401" s="12"/>
      <c r="B401" s="6"/>
      <c r="C401" s="13" t="str">
        <f t="shared" si="18"/>
        <v/>
      </c>
      <c r="D401" s="14"/>
      <c r="E401" s="14"/>
      <c r="F401" s="15"/>
      <c r="G401" s="16" t="str">
        <f t="shared" si="19"/>
        <v/>
      </c>
      <c r="H401" s="17" t="str">
        <f>IF(G401="","",MAX(0,ROUND(G401-設定!$B$7,2)))</f>
        <v/>
      </c>
      <c r="I401" s="17" t="str">
        <f t="shared" si="20"/>
        <v/>
      </c>
      <c r="J401" s="18"/>
      <c r="K401" s="6"/>
    </row>
    <row r="402" spans="1:11" ht="17.25" x14ac:dyDescent="0.25">
      <c r="A402" s="12"/>
      <c r="B402" s="6"/>
      <c r="C402" s="13" t="str">
        <f t="shared" si="18"/>
        <v/>
      </c>
      <c r="D402" s="14"/>
      <c r="E402" s="14"/>
      <c r="F402" s="15"/>
      <c r="G402" s="16" t="str">
        <f t="shared" si="19"/>
        <v/>
      </c>
      <c r="H402" s="17" t="str">
        <f>IF(G402="","",MAX(0,ROUND(G402-設定!$B$7,2)))</f>
        <v/>
      </c>
      <c r="I402" s="17" t="str">
        <f t="shared" si="20"/>
        <v/>
      </c>
      <c r="J402" s="18"/>
      <c r="K402" s="6"/>
    </row>
    <row r="403" spans="1:11" ht="17.25" x14ac:dyDescent="0.25">
      <c r="A403" s="12"/>
      <c r="B403" s="6"/>
      <c r="C403" s="13" t="str">
        <f t="shared" si="18"/>
        <v/>
      </c>
      <c r="D403" s="14"/>
      <c r="E403" s="14"/>
      <c r="F403" s="15"/>
      <c r="G403" s="16" t="str">
        <f t="shared" si="19"/>
        <v/>
      </c>
      <c r="H403" s="17" t="str">
        <f>IF(G403="","",MAX(0,ROUND(G403-設定!$B$7,2)))</f>
        <v/>
      </c>
      <c r="I403" s="17" t="str">
        <f t="shared" si="20"/>
        <v/>
      </c>
      <c r="J403" s="18"/>
      <c r="K403" s="6"/>
    </row>
    <row r="404" spans="1:11" ht="17.25" x14ac:dyDescent="0.25">
      <c r="A404" s="12"/>
      <c r="B404" s="6"/>
      <c r="C404" s="13" t="str">
        <f t="shared" si="18"/>
        <v/>
      </c>
      <c r="D404" s="14"/>
      <c r="E404" s="14"/>
      <c r="F404" s="15"/>
      <c r="G404" s="16" t="str">
        <f t="shared" si="19"/>
        <v/>
      </c>
      <c r="H404" s="17" t="str">
        <f>IF(G404="","",MAX(0,ROUND(G404-設定!$B$7,2)))</f>
        <v/>
      </c>
      <c r="I404" s="17" t="str">
        <f t="shared" si="20"/>
        <v/>
      </c>
      <c r="J404" s="18"/>
      <c r="K404" s="6"/>
    </row>
    <row r="405" spans="1:11" ht="17.25" x14ac:dyDescent="0.25">
      <c r="A405" s="12"/>
      <c r="B405" s="6"/>
      <c r="C405" s="13" t="str">
        <f t="shared" si="18"/>
        <v/>
      </c>
      <c r="D405" s="14"/>
      <c r="E405" s="14"/>
      <c r="F405" s="15"/>
      <c r="G405" s="16" t="str">
        <f t="shared" si="19"/>
        <v/>
      </c>
      <c r="H405" s="17" t="str">
        <f>IF(G405="","",MAX(0,ROUND(G405-設定!$B$7,2)))</f>
        <v/>
      </c>
      <c r="I405" s="17" t="str">
        <f t="shared" si="20"/>
        <v/>
      </c>
      <c r="J405" s="18"/>
      <c r="K405" s="6"/>
    </row>
    <row r="406" spans="1:11" ht="17.25" x14ac:dyDescent="0.25">
      <c r="A406" s="12"/>
      <c r="B406" s="6"/>
      <c r="C406" s="13" t="str">
        <f t="shared" si="18"/>
        <v/>
      </c>
      <c r="D406" s="14"/>
      <c r="E406" s="14"/>
      <c r="F406" s="15"/>
      <c r="G406" s="16" t="str">
        <f t="shared" si="19"/>
        <v/>
      </c>
      <c r="H406" s="17" t="str">
        <f>IF(G406="","",MAX(0,ROUND(G406-設定!$B$7,2)))</f>
        <v/>
      </c>
      <c r="I406" s="17" t="str">
        <f t="shared" si="20"/>
        <v/>
      </c>
      <c r="J406" s="18"/>
      <c r="K406" s="6"/>
    </row>
    <row r="407" spans="1:11" ht="17.25" x14ac:dyDescent="0.25">
      <c r="A407" s="12"/>
      <c r="B407" s="6"/>
      <c r="C407" s="13" t="str">
        <f t="shared" si="18"/>
        <v/>
      </c>
      <c r="D407" s="14"/>
      <c r="E407" s="14"/>
      <c r="F407" s="15"/>
      <c r="G407" s="16" t="str">
        <f t="shared" si="19"/>
        <v/>
      </c>
      <c r="H407" s="17" t="str">
        <f>IF(G407="","",MAX(0,ROUND(G407-設定!$B$7,2)))</f>
        <v/>
      </c>
      <c r="I407" s="17" t="str">
        <f t="shared" si="20"/>
        <v/>
      </c>
      <c r="J407" s="18"/>
      <c r="K407" s="6"/>
    </row>
    <row r="408" spans="1:11" ht="17.25" x14ac:dyDescent="0.25">
      <c r="A408" s="12"/>
      <c r="B408" s="6"/>
      <c r="C408" s="13" t="str">
        <f t="shared" si="18"/>
        <v/>
      </c>
      <c r="D408" s="14"/>
      <c r="E408" s="14"/>
      <c r="F408" s="15"/>
      <c r="G408" s="16" t="str">
        <f t="shared" si="19"/>
        <v/>
      </c>
      <c r="H408" s="17" t="str">
        <f>IF(G408="","",MAX(0,ROUND(G408-設定!$B$7,2)))</f>
        <v/>
      </c>
      <c r="I408" s="17" t="str">
        <f t="shared" si="20"/>
        <v/>
      </c>
      <c r="J408" s="18"/>
      <c r="K408" s="6"/>
    </row>
    <row r="409" spans="1:11" ht="17.25" x14ac:dyDescent="0.25">
      <c r="A409" s="12"/>
      <c r="B409" s="6"/>
      <c r="C409" s="13" t="str">
        <f t="shared" si="18"/>
        <v/>
      </c>
      <c r="D409" s="14"/>
      <c r="E409" s="14"/>
      <c r="F409" s="15"/>
      <c r="G409" s="16" t="str">
        <f t="shared" si="19"/>
        <v/>
      </c>
      <c r="H409" s="17" t="str">
        <f>IF(G409="","",MAX(0,ROUND(G409-設定!$B$7,2)))</f>
        <v/>
      </c>
      <c r="I409" s="17" t="str">
        <f t="shared" si="20"/>
        <v/>
      </c>
      <c r="J409" s="18"/>
      <c r="K409" s="6"/>
    </row>
    <row r="410" spans="1:11" ht="17.25" x14ac:dyDescent="0.25">
      <c r="A410" s="12"/>
      <c r="B410" s="6"/>
      <c r="C410" s="13" t="str">
        <f t="shared" si="18"/>
        <v/>
      </c>
      <c r="D410" s="14"/>
      <c r="E410" s="14"/>
      <c r="F410" s="15"/>
      <c r="G410" s="16" t="str">
        <f t="shared" si="19"/>
        <v/>
      </c>
      <c r="H410" s="17" t="str">
        <f>IF(G410="","",MAX(0,ROUND(G410-設定!$B$7,2)))</f>
        <v/>
      </c>
      <c r="I410" s="17" t="str">
        <f t="shared" si="20"/>
        <v/>
      </c>
      <c r="J410" s="18"/>
      <c r="K410" s="6"/>
    </row>
    <row r="411" spans="1:11" ht="17.25" x14ac:dyDescent="0.25">
      <c r="A411" s="12"/>
      <c r="B411" s="6"/>
      <c r="C411" s="13" t="str">
        <f t="shared" si="18"/>
        <v/>
      </c>
      <c r="D411" s="14"/>
      <c r="E411" s="14"/>
      <c r="F411" s="15"/>
      <c r="G411" s="16" t="str">
        <f t="shared" si="19"/>
        <v/>
      </c>
      <c r="H411" s="17" t="str">
        <f>IF(G411="","",MAX(0,ROUND(G411-設定!$B$7,2)))</f>
        <v/>
      </c>
      <c r="I411" s="17" t="str">
        <f t="shared" si="20"/>
        <v/>
      </c>
      <c r="J411" s="18"/>
      <c r="K411" s="6"/>
    </row>
    <row r="412" spans="1:11" ht="17.25" x14ac:dyDescent="0.25">
      <c r="A412" s="12"/>
      <c r="B412" s="6"/>
      <c r="C412" s="13" t="str">
        <f t="shared" si="18"/>
        <v/>
      </c>
      <c r="D412" s="14"/>
      <c r="E412" s="14"/>
      <c r="F412" s="15"/>
      <c r="G412" s="16" t="str">
        <f t="shared" si="19"/>
        <v/>
      </c>
      <c r="H412" s="17" t="str">
        <f>IF(G412="","",MAX(0,ROUND(G412-設定!$B$7,2)))</f>
        <v/>
      </c>
      <c r="I412" s="17" t="str">
        <f t="shared" si="20"/>
        <v/>
      </c>
      <c r="J412" s="18"/>
      <c r="K412" s="6"/>
    </row>
    <row r="413" spans="1:11" ht="17.25" x14ac:dyDescent="0.25">
      <c r="A413" s="12"/>
      <c r="B413" s="6"/>
      <c r="C413" s="13" t="str">
        <f t="shared" si="18"/>
        <v/>
      </c>
      <c r="D413" s="14"/>
      <c r="E413" s="14"/>
      <c r="F413" s="15"/>
      <c r="G413" s="16" t="str">
        <f t="shared" si="19"/>
        <v/>
      </c>
      <c r="H413" s="17" t="str">
        <f>IF(G413="","",MAX(0,ROUND(G413-設定!$B$7,2)))</f>
        <v/>
      </c>
      <c r="I413" s="17" t="str">
        <f t="shared" si="20"/>
        <v/>
      </c>
      <c r="J413" s="18"/>
      <c r="K413" s="6"/>
    </row>
    <row r="414" spans="1:11" ht="17.25" x14ac:dyDescent="0.25">
      <c r="A414" s="12"/>
      <c r="B414" s="6"/>
      <c r="C414" s="13" t="str">
        <f t="shared" si="18"/>
        <v/>
      </c>
      <c r="D414" s="14"/>
      <c r="E414" s="14"/>
      <c r="F414" s="15"/>
      <c r="G414" s="16" t="str">
        <f t="shared" si="19"/>
        <v/>
      </c>
      <c r="H414" s="17" t="str">
        <f>IF(G414="","",MAX(0,ROUND(G414-設定!$B$7,2)))</f>
        <v/>
      </c>
      <c r="I414" s="17" t="str">
        <f t="shared" si="20"/>
        <v/>
      </c>
      <c r="J414" s="18"/>
      <c r="K414" s="6"/>
    </row>
    <row r="415" spans="1:11" ht="17.25" x14ac:dyDescent="0.25">
      <c r="A415" s="12"/>
      <c r="B415" s="6"/>
      <c r="C415" s="13" t="str">
        <f t="shared" si="18"/>
        <v/>
      </c>
      <c r="D415" s="14"/>
      <c r="E415" s="14"/>
      <c r="F415" s="15"/>
      <c r="G415" s="16" t="str">
        <f t="shared" si="19"/>
        <v/>
      </c>
      <c r="H415" s="17" t="str">
        <f>IF(G415="","",MAX(0,ROUND(G415-設定!$B$7,2)))</f>
        <v/>
      </c>
      <c r="I415" s="17" t="str">
        <f t="shared" si="20"/>
        <v/>
      </c>
      <c r="J415" s="18"/>
      <c r="K415" s="6"/>
    </row>
    <row r="416" spans="1:11" ht="17.25" x14ac:dyDescent="0.25">
      <c r="A416" s="12"/>
      <c r="B416" s="6"/>
      <c r="C416" s="13" t="str">
        <f t="shared" si="18"/>
        <v/>
      </c>
      <c r="D416" s="14"/>
      <c r="E416" s="14"/>
      <c r="F416" s="15"/>
      <c r="G416" s="16" t="str">
        <f t="shared" si="19"/>
        <v/>
      </c>
      <c r="H416" s="17" t="str">
        <f>IF(G416="","",MAX(0,ROUND(G416-設定!$B$7,2)))</f>
        <v/>
      </c>
      <c r="I416" s="17" t="str">
        <f t="shared" si="20"/>
        <v/>
      </c>
      <c r="J416" s="18"/>
      <c r="K416" s="6"/>
    </row>
    <row r="417" spans="1:11" ht="17.25" x14ac:dyDescent="0.25">
      <c r="A417" s="12"/>
      <c r="B417" s="6"/>
      <c r="C417" s="13" t="str">
        <f t="shared" si="18"/>
        <v/>
      </c>
      <c r="D417" s="14"/>
      <c r="E417" s="14"/>
      <c r="F417" s="15"/>
      <c r="G417" s="16" t="str">
        <f t="shared" si="19"/>
        <v/>
      </c>
      <c r="H417" s="17" t="str">
        <f>IF(G417="","",MAX(0,ROUND(G417-設定!$B$7,2)))</f>
        <v/>
      </c>
      <c r="I417" s="17" t="str">
        <f t="shared" si="20"/>
        <v/>
      </c>
      <c r="J417" s="18"/>
      <c r="K417" s="6"/>
    </row>
    <row r="418" spans="1:11" ht="17.25" x14ac:dyDescent="0.25">
      <c r="A418" s="12"/>
      <c r="B418" s="6"/>
      <c r="C418" s="13" t="str">
        <f t="shared" si="18"/>
        <v/>
      </c>
      <c r="D418" s="14"/>
      <c r="E418" s="14"/>
      <c r="F418" s="15"/>
      <c r="G418" s="16" t="str">
        <f t="shared" si="19"/>
        <v/>
      </c>
      <c r="H418" s="17" t="str">
        <f>IF(G418="","",MAX(0,ROUND(G418-設定!$B$7,2)))</f>
        <v/>
      </c>
      <c r="I418" s="17" t="str">
        <f t="shared" si="20"/>
        <v/>
      </c>
      <c r="J418" s="18"/>
      <c r="K418" s="6"/>
    </row>
    <row r="419" spans="1:11" ht="17.25" x14ac:dyDescent="0.25">
      <c r="A419" s="12"/>
      <c r="B419" s="6"/>
      <c r="C419" s="13" t="str">
        <f t="shared" si="18"/>
        <v/>
      </c>
      <c r="D419" s="14"/>
      <c r="E419" s="14"/>
      <c r="F419" s="15"/>
      <c r="G419" s="16" t="str">
        <f t="shared" si="19"/>
        <v/>
      </c>
      <c r="H419" s="17" t="str">
        <f>IF(G419="","",MAX(0,ROUND(G419-設定!$B$7,2)))</f>
        <v/>
      </c>
      <c r="I419" s="17" t="str">
        <f t="shared" si="20"/>
        <v/>
      </c>
      <c r="J419" s="18"/>
      <c r="K419" s="6"/>
    </row>
    <row r="420" spans="1:11" ht="17.25" x14ac:dyDescent="0.25">
      <c r="A420" s="12"/>
      <c r="B420" s="6"/>
      <c r="C420" s="13" t="str">
        <f t="shared" si="18"/>
        <v/>
      </c>
      <c r="D420" s="14"/>
      <c r="E420" s="14"/>
      <c r="F420" s="15"/>
      <c r="G420" s="16" t="str">
        <f t="shared" si="19"/>
        <v/>
      </c>
      <c r="H420" s="17" t="str">
        <f>IF(G420="","",MAX(0,ROUND(G420-設定!$B$7,2)))</f>
        <v/>
      </c>
      <c r="I420" s="17" t="str">
        <f t="shared" si="20"/>
        <v/>
      </c>
      <c r="J420" s="18"/>
      <c r="K420" s="6"/>
    </row>
    <row r="421" spans="1:11" ht="17.25" x14ac:dyDescent="0.25">
      <c r="A421" s="12"/>
      <c r="B421" s="6"/>
      <c r="C421" s="13" t="str">
        <f t="shared" si="18"/>
        <v/>
      </c>
      <c r="D421" s="14"/>
      <c r="E421" s="14"/>
      <c r="F421" s="15"/>
      <c r="G421" s="16" t="str">
        <f t="shared" si="19"/>
        <v/>
      </c>
      <c r="H421" s="17" t="str">
        <f>IF(G421="","",MAX(0,ROUND(G421-設定!$B$7,2)))</f>
        <v/>
      </c>
      <c r="I421" s="17" t="str">
        <f t="shared" si="20"/>
        <v/>
      </c>
      <c r="J421" s="18"/>
      <c r="K421" s="6"/>
    </row>
    <row r="422" spans="1:11" ht="17.25" x14ac:dyDescent="0.25">
      <c r="A422" s="12"/>
      <c r="B422" s="6"/>
      <c r="C422" s="13" t="str">
        <f t="shared" si="18"/>
        <v/>
      </c>
      <c r="D422" s="14"/>
      <c r="E422" s="14"/>
      <c r="F422" s="15"/>
      <c r="G422" s="16" t="str">
        <f t="shared" si="19"/>
        <v/>
      </c>
      <c r="H422" s="17" t="str">
        <f>IF(G422="","",MAX(0,ROUND(G422-設定!$B$7,2)))</f>
        <v/>
      </c>
      <c r="I422" s="17" t="str">
        <f t="shared" si="20"/>
        <v/>
      </c>
      <c r="J422" s="18"/>
      <c r="K422" s="6"/>
    </row>
    <row r="423" spans="1:11" ht="17.25" x14ac:dyDescent="0.25">
      <c r="A423" s="12"/>
      <c r="B423" s="6"/>
      <c r="C423" s="13" t="str">
        <f t="shared" si="18"/>
        <v/>
      </c>
      <c r="D423" s="14"/>
      <c r="E423" s="14"/>
      <c r="F423" s="15"/>
      <c r="G423" s="16" t="str">
        <f t="shared" si="19"/>
        <v/>
      </c>
      <c r="H423" s="17" t="str">
        <f>IF(G423="","",MAX(0,ROUND(G423-設定!$B$7,2)))</f>
        <v/>
      </c>
      <c r="I423" s="17" t="str">
        <f t="shared" si="20"/>
        <v/>
      </c>
      <c r="J423" s="18"/>
      <c r="K423" s="6"/>
    </row>
    <row r="424" spans="1:11" ht="17.25" x14ac:dyDescent="0.25">
      <c r="A424" s="12"/>
      <c r="B424" s="6"/>
      <c r="C424" s="13" t="str">
        <f t="shared" si="18"/>
        <v/>
      </c>
      <c r="D424" s="14"/>
      <c r="E424" s="14"/>
      <c r="F424" s="15"/>
      <c r="G424" s="16" t="str">
        <f t="shared" si="19"/>
        <v/>
      </c>
      <c r="H424" s="17" t="str">
        <f>IF(G424="","",MAX(0,ROUND(G424-設定!$B$7,2)))</f>
        <v/>
      </c>
      <c r="I424" s="17" t="str">
        <f t="shared" si="20"/>
        <v/>
      </c>
      <c r="J424" s="18"/>
      <c r="K424" s="6"/>
    </row>
    <row r="425" spans="1:11" ht="17.25" x14ac:dyDescent="0.25">
      <c r="A425" s="12"/>
      <c r="B425" s="6"/>
      <c r="C425" s="13" t="str">
        <f t="shared" si="18"/>
        <v/>
      </c>
      <c r="D425" s="14"/>
      <c r="E425" s="14"/>
      <c r="F425" s="15"/>
      <c r="G425" s="16" t="str">
        <f t="shared" si="19"/>
        <v/>
      </c>
      <c r="H425" s="17" t="str">
        <f>IF(G425="","",MAX(0,ROUND(G425-設定!$B$7,2)))</f>
        <v/>
      </c>
      <c r="I425" s="17" t="str">
        <f t="shared" si="20"/>
        <v/>
      </c>
      <c r="J425" s="18"/>
      <c r="K425" s="6"/>
    </row>
    <row r="426" spans="1:11" ht="17.25" x14ac:dyDescent="0.25">
      <c r="A426" s="12"/>
      <c r="B426" s="6"/>
      <c r="C426" s="13" t="str">
        <f t="shared" si="18"/>
        <v/>
      </c>
      <c r="D426" s="14"/>
      <c r="E426" s="14"/>
      <c r="F426" s="15"/>
      <c r="G426" s="16" t="str">
        <f t="shared" si="19"/>
        <v/>
      </c>
      <c r="H426" s="17" t="str">
        <f>IF(G426="","",MAX(0,ROUND(G426-設定!$B$7,2)))</f>
        <v/>
      </c>
      <c r="I426" s="17" t="str">
        <f t="shared" si="20"/>
        <v/>
      </c>
      <c r="J426" s="18"/>
      <c r="K426" s="6"/>
    </row>
    <row r="427" spans="1:11" ht="17.25" x14ac:dyDescent="0.25">
      <c r="A427" s="12"/>
      <c r="B427" s="6"/>
      <c r="C427" s="13" t="str">
        <f t="shared" si="18"/>
        <v/>
      </c>
      <c r="D427" s="14"/>
      <c r="E427" s="14"/>
      <c r="F427" s="15"/>
      <c r="G427" s="16" t="str">
        <f t="shared" si="19"/>
        <v/>
      </c>
      <c r="H427" s="17" t="str">
        <f>IF(G427="","",MAX(0,ROUND(G427-設定!$B$7,2)))</f>
        <v/>
      </c>
      <c r="I427" s="17" t="str">
        <f t="shared" si="20"/>
        <v/>
      </c>
      <c r="J427" s="18"/>
      <c r="K427" s="6"/>
    </row>
    <row r="428" spans="1:11" ht="17.25" x14ac:dyDescent="0.25">
      <c r="A428" s="12"/>
      <c r="B428" s="6"/>
      <c r="C428" s="13" t="str">
        <f t="shared" si="18"/>
        <v/>
      </c>
      <c r="D428" s="14"/>
      <c r="E428" s="14"/>
      <c r="F428" s="15"/>
      <c r="G428" s="16" t="str">
        <f t="shared" si="19"/>
        <v/>
      </c>
      <c r="H428" s="17" t="str">
        <f>IF(G428="","",MAX(0,ROUND(G428-設定!$B$7,2)))</f>
        <v/>
      </c>
      <c r="I428" s="17" t="str">
        <f t="shared" si="20"/>
        <v/>
      </c>
      <c r="J428" s="18"/>
      <c r="K428" s="6"/>
    </row>
    <row r="429" spans="1:11" ht="17.25" x14ac:dyDescent="0.25">
      <c r="A429" s="12"/>
      <c r="B429" s="6"/>
      <c r="C429" s="13" t="str">
        <f t="shared" si="18"/>
        <v/>
      </c>
      <c r="D429" s="14"/>
      <c r="E429" s="14"/>
      <c r="F429" s="15"/>
      <c r="G429" s="16" t="str">
        <f t="shared" si="19"/>
        <v/>
      </c>
      <c r="H429" s="17" t="str">
        <f>IF(G429="","",MAX(0,ROUND(G429-設定!$B$7,2)))</f>
        <v/>
      </c>
      <c r="I429" s="17" t="str">
        <f t="shared" si="20"/>
        <v/>
      </c>
      <c r="J429" s="18"/>
      <c r="K429" s="6"/>
    </row>
    <row r="430" spans="1:11" ht="17.25" x14ac:dyDescent="0.25">
      <c r="A430" s="12"/>
      <c r="B430" s="6"/>
      <c r="C430" s="13" t="str">
        <f t="shared" si="18"/>
        <v/>
      </c>
      <c r="D430" s="14"/>
      <c r="E430" s="14"/>
      <c r="F430" s="15"/>
      <c r="G430" s="16" t="str">
        <f t="shared" si="19"/>
        <v/>
      </c>
      <c r="H430" s="17" t="str">
        <f>IF(G430="","",MAX(0,ROUND(G430-設定!$B$7,2)))</f>
        <v/>
      </c>
      <c r="I430" s="17" t="str">
        <f t="shared" si="20"/>
        <v/>
      </c>
      <c r="J430" s="18"/>
      <c r="K430" s="6"/>
    </row>
    <row r="431" spans="1:11" ht="17.25" x14ac:dyDescent="0.25">
      <c r="A431" s="12"/>
      <c r="B431" s="6"/>
      <c r="C431" s="13" t="str">
        <f t="shared" si="18"/>
        <v/>
      </c>
      <c r="D431" s="14"/>
      <c r="E431" s="14"/>
      <c r="F431" s="15"/>
      <c r="G431" s="16" t="str">
        <f t="shared" si="19"/>
        <v/>
      </c>
      <c r="H431" s="17" t="str">
        <f>IF(G431="","",MAX(0,ROUND(G431-設定!$B$7,2)))</f>
        <v/>
      </c>
      <c r="I431" s="17" t="str">
        <f t="shared" si="20"/>
        <v/>
      </c>
      <c r="J431" s="18"/>
      <c r="K431" s="6"/>
    </row>
    <row r="432" spans="1:11" ht="17.25" x14ac:dyDescent="0.25">
      <c r="A432" s="12"/>
      <c r="B432" s="6"/>
      <c r="C432" s="13" t="str">
        <f t="shared" si="18"/>
        <v/>
      </c>
      <c r="D432" s="14"/>
      <c r="E432" s="14"/>
      <c r="F432" s="15"/>
      <c r="G432" s="16" t="str">
        <f t="shared" si="19"/>
        <v/>
      </c>
      <c r="H432" s="17" t="str">
        <f>IF(G432="","",MAX(0,ROUND(G432-設定!$B$7,2)))</f>
        <v/>
      </c>
      <c r="I432" s="17" t="str">
        <f t="shared" si="20"/>
        <v/>
      </c>
      <c r="J432" s="18"/>
      <c r="K432" s="6"/>
    </row>
    <row r="433" spans="1:11" ht="17.25" x14ac:dyDescent="0.25">
      <c r="A433" s="12"/>
      <c r="B433" s="6"/>
      <c r="C433" s="13" t="str">
        <f t="shared" si="18"/>
        <v/>
      </c>
      <c r="D433" s="14"/>
      <c r="E433" s="14"/>
      <c r="F433" s="15"/>
      <c r="G433" s="16" t="str">
        <f t="shared" si="19"/>
        <v/>
      </c>
      <c r="H433" s="17" t="str">
        <f>IF(G433="","",MAX(0,ROUND(G433-設定!$B$7,2)))</f>
        <v/>
      </c>
      <c r="I433" s="17" t="str">
        <f t="shared" si="20"/>
        <v/>
      </c>
      <c r="J433" s="18"/>
      <c r="K433" s="6"/>
    </row>
    <row r="434" spans="1:11" ht="17.25" x14ac:dyDescent="0.25">
      <c r="A434" s="12"/>
      <c r="B434" s="6"/>
      <c r="C434" s="13" t="str">
        <f t="shared" si="18"/>
        <v/>
      </c>
      <c r="D434" s="14"/>
      <c r="E434" s="14"/>
      <c r="F434" s="15"/>
      <c r="G434" s="16" t="str">
        <f t="shared" si="19"/>
        <v/>
      </c>
      <c r="H434" s="17" t="str">
        <f>IF(G434="","",MAX(0,ROUND(G434-設定!$B$7,2)))</f>
        <v/>
      </c>
      <c r="I434" s="17" t="str">
        <f t="shared" si="20"/>
        <v/>
      </c>
      <c r="J434" s="18"/>
      <c r="K434" s="6"/>
    </row>
    <row r="435" spans="1:11" ht="17.25" x14ac:dyDescent="0.25">
      <c r="A435" s="12"/>
      <c r="B435" s="6"/>
      <c r="C435" s="13" t="str">
        <f t="shared" si="18"/>
        <v/>
      </c>
      <c r="D435" s="14"/>
      <c r="E435" s="14"/>
      <c r="F435" s="15"/>
      <c r="G435" s="16" t="str">
        <f t="shared" si="19"/>
        <v/>
      </c>
      <c r="H435" s="17" t="str">
        <f>IF(G435="","",MAX(0,ROUND(G435-設定!$B$7,2)))</f>
        <v/>
      </c>
      <c r="I435" s="17" t="str">
        <f t="shared" si="20"/>
        <v/>
      </c>
      <c r="J435" s="18"/>
      <c r="K435" s="6"/>
    </row>
    <row r="436" spans="1:11" ht="17.25" x14ac:dyDescent="0.25">
      <c r="A436" s="12"/>
      <c r="B436" s="6"/>
      <c r="C436" s="13" t="str">
        <f t="shared" si="18"/>
        <v/>
      </c>
      <c r="D436" s="14"/>
      <c r="E436" s="14"/>
      <c r="F436" s="15"/>
      <c r="G436" s="16" t="str">
        <f t="shared" si="19"/>
        <v/>
      </c>
      <c r="H436" s="17" t="str">
        <f>IF(G436="","",MAX(0,ROUND(G436-設定!$B$7,2)))</f>
        <v/>
      </c>
      <c r="I436" s="17" t="str">
        <f t="shared" si="20"/>
        <v/>
      </c>
      <c r="J436" s="18"/>
      <c r="K436" s="6"/>
    </row>
    <row r="437" spans="1:11" ht="17.25" x14ac:dyDescent="0.25">
      <c r="A437" s="12"/>
      <c r="B437" s="6"/>
      <c r="C437" s="13" t="str">
        <f t="shared" si="18"/>
        <v/>
      </c>
      <c r="D437" s="14"/>
      <c r="E437" s="14"/>
      <c r="F437" s="15"/>
      <c r="G437" s="16" t="str">
        <f t="shared" si="19"/>
        <v/>
      </c>
      <c r="H437" s="17" t="str">
        <f>IF(G437="","",MAX(0,ROUND(G437-設定!$B$7,2)))</f>
        <v/>
      </c>
      <c r="I437" s="17" t="str">
        <f t="shared" si="20"/>
        <v/>
      </c>
      <c r="J437" s="18"/>
      <c r="K437" s="6"/>
    </row>
    <row r="438" spans="1:11" ht="17.25" x14ac:dyDescent="0.25">
      <c r="A438" s="12"/>
      <c r="B438" s="6"/>
      <c r="C438" s="13" t="str">
        <f t="shared" si="18"/>
        <v/>
      </c>
      <c r="D438" s="14"/>
      <c r="E438" s="14"/>
      <c r="F438" s="15"/>
      <c r="G438" s="16" t="str">
        <f t="shared" si="19"/>
        <v/>
      </c>
      <c r="H438" s="17" t="str">
        <f>IF(G438="","",MAX(0,ROUND(G438-設定!$B$7,2)))</f>
        <v/>
      </c>
      <c r="I438" s="17" t="str">
        <f t="shared" si="20"/>
        <v/>
      </c>
      <c r="J438" s="18"/>
      <c r="K438" s="6"/>
    </row>
    <row r="439" spans="1:11" ht="17.25" x14ac:dyDescent="0.25">
      <c r="A439" s="12"/>
      <c r="B439" s="6"/>
      <c r="C439" s="13" t="str">
        <f t="shared" si="18"/>
        <v/>
      </c>
      <c r="D439" s="14"/>
      <c r="E439" s="14"/>
      <c r="F439" s="15"/>
      <c r="G439" s="16" t="str">
        <f t="shared" si="19"/>
        <v/>
      </c>
      <c r="H439" s="17" t="str">
        <f>IF(G439="","",MAX(0,ROUND(G439-設定!$B$7,2)))</f>
        <v/>
      </c>
      <c r="I439" s="17" t="str">
        <f t="shared" si="20"/>
        <v/>
      </c>
      <c r="J439" s="18"/>
      <c r="K439" s="6"/>
    </row>
    <row r="440" spans="1:11" ht="17.25" x14ac:dyDescent="0.25">
      <c r="A440" s="12"/>
      <c r="B440" s="6"/>
      <c r="C440" s="13" t="str">
        <f t="shared" si="18"/>
        <v/>
      </c>
      <c r="D440" s="14"/>
      <c r="E440" s="14"/>
      <c r="F440" s="15"/>
      <c r="G440" s="16" t="str">
        <f t="shared" si="19"/>
        <v/>
      </c>
      <c r="H440" s="17" t="str">
        <f>IF(G440="","",MAX(0,ROUND(G440-設定!$B$7,2)))</f>
        <v/>
      </c>
      <c r="I440" s="17" t="str">
        <f t="shared" si="20"/>
        <v/>
      </c>
      <c r="J440" s="18"/>
      <c r="K440" s="6"/>
    </row>
    <row r="441" spans="1:11" ht="17.25" x14ac:dyDescent="0.25">
      <c r="A441" s="12"/>
      <c r="B441" s="6"/>
      <c r="C441" s="13" t="str">
        <f t="shared" si="18"/>
        <v/>
      </c>
      <c r="D441" s="14"/>
      <c r="E441" s="14"/>
      <c r="F441" s="15"/>
      <c r="G441" s="16" t="str">
        <f t="shared" si="19"/>
        <v/>
      </c>
      <c r="H441" s="17" t="str">
        <f>IF(G441="","",MAX(0,ROUND(G441-設定!$B$7,2)))</f>
        <v/>
      </c>
      <c r="I441" s="17" t="str">
        <f t="shared" si="20"/>
        <v/>
      </c>
      <c r="J441" s="18"/>
      <c r="K441" s="6"/>
    </row>
    <row r="442" spans="1:11" ht="17.25" x14ac:dyDescent="0.25">
      <c r="A442" s="12"/>
      <c r="B442" s="6"/>
      <c r="C442" s="13" t="str">
        <f t="shared" si="18"/>
        <v/>
      </c>
      <c r="D442" s="14"/>
      <c r="E442" s="14"/>
      <c r="F442" s="15"/>
      <c r="G442" s="16" t="str">
        <f t="shared" si="19"/>
        <v/>
      </c>
      <c r="H442" s="17" t="str">
        <f>IF(G442="","",MAX(0,ROUND(G442-設定!$B$7,2)))</f>
        <v/>
      </c>
      <c r="I442" s="17" t="str">
        <f t="shared" si="20"/>
        <v/>
      </c>
      <c r="J442" s="18"/>
      <c r="K442" s="6"/>
    </row>
    <row r="443" spans="1:11" ht="17.25" x14ac:dyDescent="0.25">
      <c r="A443" s="12"/>
      <c r="B443" s="6"/>
      <c r="C443" s="13" t="str">
        <f t="shared" si="18"/>
        <v/>
      </c>
      <c r="D443" s="14"/>
      <c r="E443" s="14"/>
      <c r="F443" s="15"/>
      <c r="G443" s="16" t="str">
        <f t="shared" si="19"/>
        <v/>
      </c>
      <c r="H443" s="17" t="str">
        <f>IF(G443="","",MAX(0,ROUND(G443-設定!$B$7,2)))</f>
        <v/>
      </c>
      <c r="I443" s="17" t="str">
        <f t="shared" si="20"/>
        <v/>
      </c>
      <c r="J443" s="18"/>
      <c r="K443" s="6"/>
    </row>
    <row r="444" spans="1:11" ht="17.25" x14ac:dyDescent="0.25">
      <c r="A444" s="12"/>
      <c r="B444" s="6"/>
      <c r="C444" s="13" t="str">
        <f t="shared" si="18"/>
        <v/>
      </c>
      <c r="D444" s="14"/>
      <c r="E444" s="14"/>
      <c r="F444" s="15"/>
      <c r="G444" s="16" t="str">
        <f t="shared" si="19"/>
        <v/>
      </c>
      <c r="H444" s="17" t="str">
        <f>IF(G444="","",MAX(0,ROUND(G444-設定!$B$7,2)))</f>
        <v/>
      </c>
      <c r="I444" s="17" t="str">
        <f t="shared" si="20"/>
        <v/>
      </c>
      <c r="J444" s="18"/>
      <c r="K444" s="6"/>
    </row>
    <row r="445" spans="1:11" ht="17.25" x14ac:dyDescent="0.25">
      <c r="A445" s="12"/>
      <c r="B445" s="6"/>
      <c r="C445" s="13" t="str">
        <f t="shared" si="18"/>
        <v/>
      </c>
      <c r="D445" s="14"/>
      <c r="E445" s="14"/>
      <c r="F445" s="15"/>
      <c r="G445" s="16" t="str">
        <f t="shared" si="19"/>
        <v/>
      </c>
      <c r="H445" s="17" t="str">
        <f>IF(G445="","",MAX(0,ROUND(G445-設定!$B$7,2)))</f>
        <v/>
      </c>
      <c r="I445" s="17" t="str">
        <f t="shared" si="20"/>
        <v/>
      </c>
      <c r="J445" s="18"/>
      <c r="K445" s="6"/>
    </row>
    <row r="446" spans="1:11" ht="17.25" x14ac:dyDescent="0.25">
      <c r="A446" s="12"/>
      <c r="B446" s="6"/>
      <c r="C446" s="13" t="str">
        <f t="shared" si="18"/>
        <v/>
      </c>
      <c r="D446" s="14"/>
      <c r="E446" s="14"/>
      <c r="F446" s="15"/>
      <c r="G446" s="16" t="str">
        <f t="shared" si="19"/>
        <v/>
      </c>
      <c r="H446" s="17" t="str">
        <f>IF(G446="","",MAX(0,ROUND(G446-設定!$B$7,2)))</f>
        <v/>
      </c>
      <c r="I446" s="17" t="str">
        <f t="shared" si="20"/>
        <v/>
      </c>
      <c r="J446" s="18"/>
      <c r="K446" s="6"/>
    </row>
    <row r="447" spans="1:11" ht="17.25" x14ac:dyDescent="0.25">
      <c r="A447" s="12"/>
      <c r="B447" s="6"/>
      <c r="C447" s="13" t="str">
        <f t="shared" si="18"/>
        <v/>
      </c>
      <c r="D447" s="14"/>
      <c r="E447" s="14"/>
      <c r="F447" s="15"/>
      <c r="G447" s="16" t="str">
        <f t="shared" si="19"/>
        <v/>
      </c>
      <c r="H447" s="17" t="str">
        <f>IF(G447="","",MAX(0,ROUND(G447-設定!$B$7,2)))</f>
        <v/>
      </c>
      <c r="I447" s="17" t="str">
        <f t="shared" si="20"/>
        <v/>
      </c>
      <c r="J447" s="18"/>
      <c r="K447" s="6"/>
    </row>
    <row r="448" spans="1:11" ht="17.25" x14ac:dyDescent="0.25">
      <c r="A448" s="12"/>
      <c r="B448" s="6"/>
      <c r="C448" s="13" t="str">
        <f t="shared" si="18"/>
        <v/>
      </c>
      <c r="D448" s="14"/>
      <c r="E448" s="14"/>
      <c r="F448" s="15"/>
      <c r="G448" s="16" t="str">
        <f t="shared" si="19"/>
        <v/>
      </c>
      <c r="H448" s="17" t="str">
        <f>IF(G448="","",MAX(0,ROUND(G448-設定!$B$7,2)))</f>
        <v/>
      </c>
      <c r="I448" s="17" t="str">
        <f t="shared" si="20"/>
        <v/>
      </c>
      <c r="J448" s="18"/>
      <c r="K448" s="6"/>
    </row>
    <row r="449" spans="1:11" ht="17.25" x14ac:dyDescent="0.25">
      <c r="A449" s="12"/>
      <c r="B449" s="6"/>
      <c r="C449" s="13" t="str">
        <f t="shared" si="18"/>
        <v/>
      </c>
      <c r="D449" s="14"/>
      <c r="E449" s="14"/>
      <c r="F449" s="15"/>
      <c r="G449" s="16" t="str">
        <f t="shared" si="19"/>
        <v/>
      </c>
      <c r="H449" s="17" t="str">
        <f>IF(G449="","",MAX(0,ROUND(G449-設定!$B$7,2)))</f>
        <v/>
      </c>
      <c r="I449" s="17" t="str">
        <f t="shared" si="20"/>
        <v/>
      </c>
      <c r="J449" s="18"/>
      <c r="K449" s="6"/>
    </row>
    <row r="450" spans="1:11" ht="17.25" x14ac:dyDescent="0.25">
      <c r="A450" s="12"/>
      <c r="B450" s="6"/>
      <c r="C450" s="13" t="str">
        <f t="shared" si="18"/>
        <v/>
      </c>
      <c r="D450" s="14"/>
      <c r="E450" s="14"/>
      <c r="F450" s="15"/>
      <c r="G450" s="16" t="str">
        <f t="shared" si="19"/>
        <v/>
      </c>
      <c r="H450" s="17" t="str">
        <f>IF(G450="","",MAX(0,ROUND(G450-設定!$B$7,2)))</f>
        <v/>
      </c>
      <c r="I450" s="17" t="str">
        <f t="shared" si="20"/>
        <v/>
      </c>
      <c r="J450" s="18"/>
      <c r="K450" s="6"/>
    </row>
    <row r="451" spans="1:11" ht="17.25" x14ac:dyDescent="0.25">
      <c r="A451" s="12"/>
      <c r="B451" s="6"/>
      <c r="C451" s="13" t="str">
        <f t="shared" si="18"/>
        <v/>
      </c>
      <c r="D451" s="14"/>
      <c r="E451" s="14"/>
      <c r="F451" s="15"/>
      <c r="G451" s="16" t="str">
        <f t="shared" si="19"/>
        <v/>
      </c>
      <c r="H451" s="17" t="str">
        <f>IF(G451="","",MAX(0,ROUND(G451-設定!$B$7,2)))</f>
        <v/>
      </c>
      <c r="I451" s="17" t="str">
        <f t="shared" si="20"/>
        <v/>
      </c>
      <c r="J451" s="18"/>
      <c r="K451" s="6"/>
    </row>
    <row r="452" spans="1:11" ht="17.25" x14ac:dyDescent="0.25">
      <c r="A452" s="12"/>
      <c r="B452" s="6"/>
      <c r="C452" s="13" t="str">
        <f t="shared" si="18"/>
        <v/>
      </c>
      <c r="D452" s="14"/>
      <c r="E452" s="14"/>
      <c r="F452" s="15"/>
      <c r="G452" s="16" t="str">
        <f t="shared" si="19"/>
        <v/>
      </c>
      <c r="H452" s="17" t="str">
        <f>IF(G452="","",MAX(0,ROUND(G452-設定!$B$7,2)))</f>
        <v/>
      </c>
      <c r="I452" s="17" t="str">
        <f t="shared" si="20"/>
        <v/>
      </c>
      <c r="J452" s="18"/>
      <c r="K452" s="6"/>
    </row>
    <row r="453" spans="1:11" ht="17.25" x14ac:dyDescent="0.25">
      <c r="A453" s="12"/>
      <c r="B453" s="6"/>
      <c r="C453" s="13" t="str">
        <f t="shared" si="18"/>
        <v/>
      </c>
      <c r="D453" s="14"/>
      <c r="E453" s="14"/>
      <c r="F453" s="15"/>
      <c r="G453" s="16" t="str">
        <f t="shared" si="19"/>
        <v/>
      </c>
      <c r="H453" s="17" t="str">
        <f>IF(G453="","",MAX(0,ROUND(G453-設定!$B$7,2)))</f>
        <v/>
      </c>
      <c r="I453" s="17" t="str">
        <f t="shared" si="20"/>
        <v/>
      </c>
      <c r="J453" s="18"/>
      <c r="K453" s="6"/>
    </row>
    <row r="454" spans="1:11" ht="17.25" x14ac:dyDescent="0.25">
      <c r="A454" s="12"/>
      <c r="B454" s="6"/>
      <c r="C454" s="13" t="str">
        <f t="shared" si="18"/>
        <v/>
      </c>
      <c r="D454" s="14"/>
      <c r="E454" s="14"/>
      <c r="F454" s="15"/>
      <c r="G454" s="16" t="str">
        <f t="shared" si="19"/>
        <v/>
      </c>
      <c r="H454" s="17" t="str">
        <f>IF(G454="","",MAX(0,ROUND(G454-設定!$B$7,2)))</f>
        <v/>
      </c>
      <c r="I454" s="17" t="str">
        <f t="shared" si="20"/>
        <v/>
      </c>
      <c r="J454" s="18"/>
      <c r="K454" s="6"/>
    </row>
    <row r="455" spans="1:11" ht="17.25" x14ac:dyDescent="0.25">
      <c r="A455" s="12"/>
      <c r="B455" s="6"/>
      <c r="C455" s="13" t="str">
        <f t="shared" ref="C455:C518" si="21">IF(A455="","",CHOOSE(WEEKDAY(A455),"日","月","火","水","木","金","土"))</f>
        <v/>
      </c>
      <c r="D455" s="14"/>
      <c r="E455" s="14"/>
      <c r="F455" s="15"/>
      <c r="G455" s="16" t="str">
        <f t="shared" ref="G455:G518" si="22">IF(OR(D455="",E455=""),"",ROUND(((E455+IF(E455&lt;D455,1,0))-D455)*24-N(F455)/60,2))</f>
        <v/>
      </c>
      <c r="H455" s="17" t="str">
        <f>IF(G455="","",MAX(0,ROUND(G455-設定!$B$7,2)))</f>
        <v/>
      </c>
      <c r="I455" s="17" t="str">
        <f t="shared" ref="I455:I518" si="23">IF(OR(D455="",E455=""),"",ROUND((MAX(0,MIN((E455+IF(E455&lt;D455,1,0)),5/24)-D455)+MAX(0,MIN((E455+IF(E455&lt;D455,1,0)),29/24)-MAX(D455,22/24)))*24,2))</f>
        <v/>
      </c>
      <c r="J455" s="18"/>
      <c r="K455" s="6"/>
    </row>
    <row r="456" spans="1:11" ht="17.25" x14ac:dyDescent="0.25">
      <c r="A456" s="12"/>
      <c r="B456" s="6"/>
      <c r="C456" s="13" t="str">
        <f t="shared" si="21"/>
        <v/>
      </c>
      <c r="D456" s="14"/>
      <c r="E456" s="14"/>
      <c r="F456" s="15"/>
      <c r="G456" s="16" t="str">
        <f t="shared" si="22"/>
        <v/>
      </c>
      <c r="H456" s="17" t="str">
        <f>IF(G456="","",MAX(0,ROUND(G456-設定!$B$7,2)))</f>
        <v/>
      </c>
      <c r="I456" s="17" t="str">
        <f t="shared" si="23"/>
        <v/>
      </c>
      <c r="J456" s="18"/>
      <c r="K456" s="6"/>
    </row>
    <row r="457" spans="1:11" ht="17.25" x14ac:dyDescent="0.25">
      <c r="A457" s="12"/>
      <c r="B457" s="6"/>
      <c r="C457" s="13" t="str">
        <f t="shared" si="21"/>
        <v/>
      </c>
      <c r="D457" s="14"/>
      <c r="E457" s="14"/>
      <c r="F457" s="15"/>
      <c r="G457" s="16" t="str">
        <f t="shared" si="22"/>
        <v/>
      </c>
      <c r="H457" s="17" t="str">
        <f>IF(G457="","",MAX(0,ROUND(G457-設定!$B$7,2)))</f>
        <v/>
      </c>
      <c r="I457" s="17" t="str">
        <f t="shared" si="23"/>
        <v/>
      </c>
      <c r="J457" s="18"/>
      <c r="K457" s="6"/>
    </row>
    <row r="458" spans="1:11" ht="17.25" x14ac:dyDescent="0.25">
      <c r="A458" s="12"/>
      <c r="B458" s="6"/>
      <c r="C458" s="13" t="str">
        <f t="shared" si="21"/>
        <v/>
      </c>
      <c r="D458" s="14"/>
      <c r="E458" s="14"/>
      <c r="F458" s="15"/>
      <c r="G458" s="16" t="str">
        <f t="shared" si="22"/>
        <v/>
      </c>
      <c r="H458" s="17" t="str">
        <f>IF(G458="","",MAX(0,ROUND(G458-設定!$B$7,2)))</f>
        <v/>
      </c>
      <c r="I458" s="17" t="str">
        <f t="shared" si="23"/>
        <v/>
      </c>
      <c r="J458" s="18"/>
      <c r="K458" s="6"/>
    </row>
    <row r="459" spans="1:11" ht="17.25" x14ac:dyDescent="0.25">
      <c r="A459" s="12"/>
      <c r="B459" s="6"/>
      <c r="C459" s="13" t="str">
        <f t="shared" si="21"/>
        <v/>
      </c>
      <c r="D459" s="14"/>
      <c r="E459" s="14"/>
      <c r="F459" s="15"/>
      <c r="G459" s="16" t="str">
        <f t="shared" si="22"/>
        <v/>
      </c>
      <c r="H459" s="17" t="str">
        <f>IF(G459="","",MAX(0,ROUND(G459-設定!$B$7,2)))</f>
        <v/>
      </c>
      <c r="I459" s="17" t="str">
        <f t="shared" si="23"/>
        <v/>
      </c>
      <c r="J459" s="18"/>
      <c r="K459" s="6"/>
    </row>
    <row r="460" spans="1:11" ht="17.25" x14ac:dyDescent="0.25">
      <c r="A460" s="12"/>
      <c r="B460" s="6"/>
      <c r="C460" s="13" t="str">
        <f t="shared" si="21"/>
        <v/>
      </c>
      <c r="D460" s="14"/>
      <c r="E460" s="14"/>
      <c r="F460" s="15"/>
      <c r="G460" s="16" t="str">
        <f t="shared" si="22"/>
        <v/>
      </c>
      <c r="H460" s="17" t="str">
        <f>IF(G460="","",MAX(0,ROUND(G460-設定!$B$7,2)))</f>
        <v/>
      </c>
      <c r="I460" s="17" t="str">
        <f t="shared" si="23"/>
        <v/>
      </c>
      <c r="J460" s="18"/>
      <c r="K460" s="6"/>
    </row>
    <row r="461" spans="1:11" ht="17.25" x14ac:dyDescent="0.25">
      <c r="A461" s="12"/>
      <c r="B461" s="6"/>
      <c r="C461" s="13" t="str">
        <f t="shared" si="21"/>
        <v/>
      </c>
      <c r="D461" s="14"/>
      <c r="E461" s="14"/>
      <c r="F461" s="15"/>
      <c r="G461" s="16" t="str">
        <f t="shared" si="22"/>
        <v/>
      </c>
      <c r="H461" s="17" t="str">
        <f>IF(G461="","",MAX(0,ROUND(G461-設定!$B$7,2)))</f>
        <v/>
      </c>
      <c r="I461" s="17" t="str">
        <f t="shared" si="23"/>
        <v/>
      </c>
      <c r="J461" s="18"/>
      <c r="K461" s="6"/>
    </row>
    <row r="462" spans="1:11" ht="17.25" x14ac:dyDescent="0.25">
      <c r="A462" s="12"/>
      <c r="B462" s="6"/>
      <c r="C462" s="13" t="str">
        <f t="shared" si="21"/>
        <v/>
      </c>
      <c r="D462" s="14"/>
      <c r="E462" s="14"/>
      <c r="F462" s="15"/>
      <c r="G462" s="16" t="str">
        <f t="shared" si="22"/>
        <v/>
      </c>
      <c r="H462" s="17" t="str">
        <f>IF(G462="","",MAX(0,ROUND(G462-設定!$B$7,2)))</f>
        <v/>
      </c>
      <c r="I462" s="17" t="str">
        <f t="shared" si="23"/>
        <v/>
      </c>
      <c r="J462" s="18"/>
      <c r="K462" s="6"/>
    </row>
    <row r="463" spans="1:11" ht="17.25" x14ac:dyDescent="0.25">
      <c r="A463" s="12"/>
      <c r="B463" s="6"/>
      <c r="C463" s="13" t="str">
        <f t="shared" si="21"/>
        <v/>
      </c>
      <c r="D463" s="14"/>
      <c r="E463" s="14"/>
      <c r="F463" s="15"/>
      <c r="G463" s="16" t="str">
        <f t="shared" si="22"/>
        <v/>
      </c>
      <c r="H463" s="17" t="str">
        <f>IF(G463="","",MAX(0,ROUND(G463-設定!$B$7,2)))</f>
        <v/>
      </c>
      <c r="I463" s="17" t="str">
        <f t="shared" si="23"/>
        <v/>
      </c>
      <c r="J463" s="18"/>
      <c r="K463" s="6"/>
    </row>
    <row r="464" spans="1:11" ht="17.25" x14ac:dyDescent="0.25">
      <c r="A464" s="12"/>
      <c r="B464" s="6"/>
      <c r="C464" s="13" t="str">
        <f t="shared" si="21"/>
        <v/>
      </c>
      <c r="D464" s="14"/>
      <c r="E464" s="14"/>
      <c r="F464" s="15"/>
      <c r="G464" s="16" t="str">
        <f t="shared" si="22"/>
        <v/>
      </c>
      <c r="H464" s="17" t="str">
        <f>IF(G464="","",MAX(0,ROUND(G464-設定!$B$7,2)))</f>
        <v/>
      </c>
      <c r="I464" s="17" t="str">
        <f t="shared" si="23"/>
        <v/>
      </c>
      <c r="J464" s="18"/>
      <c r="K464" s="6"/>
    </row>
    <row r="465" spans="1:11" ht="17.25" x14ac:dyDescent="0.25">
      <c r="A465" s="12"/>
      <c r="B465" s="6"/>
      <c r="C465" s="13" t="str">
        <f t="shared" si="21"/>
        <v/>
      </c>
      <c r="D465" s="14"/>
      <c r="E465" s="14"/>
      <c r="F465" s="15"/>
      <c r="G465" s="16" t="str">
        <f t="shared" si="22"/>
        <v/>
      </c>
      <c r="H465" s="17" t="str">
        <f>IF(G465="","",MAX(0,ROUND(G465-設定!$B$7,2)))</f>
        <v/>
      </c>
      <c r="I465" s="17" t="str">
        <f t="shared" si="23"/>
        <v/>
      </c>
      <c r="J465" s="18"/>
      <c r="K465" s="6"/>
    </row>
    <row r="466" spans="1:11" ht="17.25" x14ac:dyDescent="0.25">
      <c r="A466" s="12"/>
      <c r="B466" s="6"/>
      <c r="C466" s="13" t="str">
        <f t="shared" si="21"/>
        <v/>
      </c>
      <c r="D466" s="14"/>
      <c r="E466" s="14"/>
      <c r="F466" s="15"/>
      <c r="G466" s="16" t="str">
        <f t="shared" si="22"/>
        <v/>
      </c>
      <c r="H466" s="17" t="str">
        <f>IF(G466="","",MAX(0,ROUND(G466-設定!$B$7,2)))</f>
        <v/>
      </c>
      <c r="I466" s="17" t="str">
        <f t="shared" si="23"/>
        <v/>
      </c>
      <c r="J466" s="18"/>
      <c r="K466" s="6"/>
    </row>
    <row r="467" spans="1:11" ht="17.25" x14ac:dyDescent="0.25">
      <c r="A467" s="12"/>
      <c r="B467" s="6"/>
      <c r="C467" s="13" t="str">
        <f t="shared" si="21"/>
        <v/>
      </c>
      <c r="D467" s="14"/>
      <c r="E467" s="14"/>
      <c r="F467" s="15"/>
      <c r="G467" s="16" t="str">
        <f t="shared" si="22"/>
        <v/>
      </c>
      <c r="H467" s="17" t="str">
        <f>IF(G467="","",MAX(0,ROUND(G467-設定!$B$7,2)))</f>
        <v/>
      </c>
      <c r="I467" s="17" t="str">
        <f t="shared" si="23"/>
        <v/>
      </c>
      <c r="J467" s="18"/>
      <c r="K467" s="6"/>
    </row>
    <row r="468" spans="1:11" ht="17.25" x14ac:dyDescent="0.25">
      <c r="A468" s="12"/>
      <c r="B468" s="6"/>
      <c r="C468" s="13" t="str">
        <f t="shared" si="21"/>
        <v/>
      </c>
      <c r="D468" s="14"/>
      <c r="E468" s="14"/>
      <c r="F468" s="15"/>
      <c r="G468" s="16" t="str">
        <f t="shared" si="22"/>
        <v/>
      </c>
      <c r="H468" s="17" t="str">
        <f>IF(G468="","",MAX(0,ROUND(G468-設定!$B$7,2)))</f>
        <v/>
      </c>
      <c r="I468" s="17" t="str">
        <f t="shared" si="23"/>
        <v/>
      </c>
      <c r="J468" s="18"/>
      <c r="K468" s="6"/>
    </row>
    <row r="469" spans="1:11" ht="17.25" x14ac:dyDescent="0.25">
      <c r="A469" s="12"/>
      <c r="B469" s="6"/>
      <c r="C469" s="13" t="str">
        <f t="shared" si="21"/>
        <v/>
      </c>
      <c r="D469" s="14"/>
      <c r="E469" s="14"/>
      <c r="F469" s="15"/>
      <c r="G469" s="16" t="str">
        <f t="shared" si="22"/>
        <v/>
      </c>
      <c r="H469" s="17" t="str">
        <f>IF(G469="","",MAX(0,ROUND(G469-設定!$B$7,2)))</f>
        <v/>
      </c>
      <c r="I469" s="17" t="str">
        <f t="shared" si="23"/>
        <v/>
      </c>
      <c r="J469" s="18"/>
      <c r="K469" s="6"/>
    </row>
    <row r="470" spans="1:11" ht="17.25" x14ac:dyDescent="0.25">
      <c r="A470" s="12"/>
      <c r="B470" s="6"/>
      <c r="C470" s="13" t="str">
        <f t="shared" si="21"/>
        <v/>
      </c>
      <c r="D470" s="14"/>
      <c r="E470" s="14"/>
      <c r="F470" s="15"/>
      <c r="G470" s="16" t="str">
        <f t="shared" si="22"/>
        <v/>
      </c>
      <c r="H470" s="17" t="str">
        <f>IF(G470="","",MAX(0,ROUND(G470-設定!$B$7,2)))</f>
        <v/>
      </c>
      <c r="I470" s="17" t="str">
        <f t="shared" si="23"/>
        <v/>
      </c>
      <c r="J470" s="18"/>
      <c r="K470" s="6"/>
    </row>
    <row r="471" spans="1:11" ht="17.25" x14ac:dyDescent="0.25">
      <c r="A471" s="12"/>
      <c r="B471" s="6"/>
      <c r="C471" s="13" t="str">
        <f t="shared" si="21"/>
        <v/>
      </c>
      <c r="D471" s="14"/>
      <c r="E471" s="14"/>
      <c r="F471" s="15"/>
      <c r="G471" s="16" t="str">
        <f t="shared" si="22"/>
        <v/>
      </c>
      <c r="H471" s="17" t="str">
        <f>IF(G471="","",MAX(0,ROUND(G471-設定!$B$7,2)))</f>
        <v/>
      </c>
      <c r="I471" s="17" t="str">
        <f t="shared" si="23"/>
        <v/>
      </c>
      <c r="J471" s="18"/>
      <c r="K471" s="6"/>
    </row>
    <row r="472" spans="1:11" ht="17.25" x14ac:dyDescent="0.25">
      <c r="A472" s="12"/>
      <c r="B472" s="6"/>
      <c r="C472" s="13" t="str">
        <f t="shared" si="21"/>
        <v/>
      </c>
      <c r="D472" s="14"/>
      <c r="E472" s="14"/>
      <c r="F472" s="15"/>
      <c r="G472" s="16" t="str">
        <f t="shared" si="22"/>
        <v/>
      </c>
      <c r="H472" s="17" t="str">
        <f>IF(G472="","",MAX(0,ROUND(G472-設定!$B$7,2)))</f>
        <v/>
      </c>
      <c r="I472" s="17" t="str">
        <f t="shared" si="23"/>
        <v/>
      </c>
      <c r="J472" s="18"/>
      <c r="K472" s="6"/>
    </row>
    <row r="473" spans="1:11" ht="17.25" x14ac:dyDescent="0.25">
      <c r="A473" s="12"/>
      <c r="B473" s="6"/>
      <c r="C473" s="13" t="str">
        <f t="shared" si="21"/>
        <v/>
      </c>
      <c r="D473" s="14"/>
      <c r="E473" s="14"/>
      <c r="F473" s="15"/>
      <c r="G473" s="16" t="str">
        <f t="shared" si="22"/>
        <v/>
      </c>
      <c r="H473" s="17" t="str">
        <f>IF(G473="","",MAX(0,ROUND(G473-設定!$B$7,2)))</f>
        <v/>
      </c>
      <c r="I473" s="17" t="str">
        <f t="shared" si="23"/>
        <v/>
      </c>
      <c r="J473" s="18"/>
      <c r="K473" s="6"/>
    </row>
    <row r="474" spans="1:11" ht="17.25" x14ac:dyDescent="0.25">
      <c r="A474" s="12"/>
      <c r="B474" s="6"/>
      <c r="C474" s="13" t="str">
        <f t="shared" si="21"/>
        <v/>
      </c>
      <c r="D474" s="14"/>
      <c r="E474" s="14"/>
      <c r="F474" s="15"/>
      <c r="G474" s="16" t="str">
        <f t="shared" si="22"/>
        <v/>
      </c>
      <c r="H474" s="17" t="str">
        <f>IF(G474="","",MAX(0,ROUND(G474-設定!$B$7,2)))</f>
        <v/>
      </c>
      <c r="I474" s="17" t="str">
        <f t="shared" si="23"/>
        <v/>
      </c>
      <c r="J474" s="18"/>
      <c r="K474" s="6"/>
    </row>
    <row r="475" spans="1:11" ht="17.25" x14ac:dyDescent="0.25">
      <c r="A475" s="12"/>
      <c r="B475" s="6"/>
      <c r="C475" s="13" t="str">
        <f t="shared" si="21"/>
        <v/>
      </c>
      <c r="D475" s="14"/>
      <c r="E475" s="14"/>
      <c r="F475" s="15"/>
      <c r="G475" s="16" t="str">
        <f t="shared" si="22"/>
        <v/>
      </c>
      <c r="H475" s="17" t="str">
        <f>IF(G475="","",MAX(0,ROUND(G475-設定!$B$7,2)))</f>
        <v/>
      </c>
      <c r="I475" s="17" t="str">
        <f t="shared" si="23"/>
        <v/>
      </c>
      <c r="J475" s="18"/>
      <c r="K475" s="6"/>
    </row>
    <row r="476" spans="1:11" ht="17.25" x14ac:dyDescent="0.25">
      <c r="A476" s="12"/>
      <c r="B476" s="6"/>
      <c r="C476" s="13" t="str">
        <f t="shared" si="21"/>
        <v/>
      </c>
      <c r="D476" s="14"/>
      <c r="E476" s="14"/>
      <c r="F476" s="15"/>
      <c r="G476" s="16" t="str">
        <f t="shared" si="22"/>
        <v/>
      </c>
      <c r="H476" s="17" t="str">
        <f>IF(G476="","",MAX(0,ROUND(G476-設定!$B$7,2)))</f>
        <v/>
      </c>
      <c r="I476" s="17" t="str">
        <f t="shared" si="23"/>
        <v/>
      </c>
      <c r="J476" s="18"/>
      <c r="K476" s="6"/>
    </row>
    <row r="477" spans="1:11" ht="17.25" x14ac:dyDescent="0.25">
      <c r="A477" s="12"/>
      <c r="B477" s="6"/>
      <c r="C477" s="13" t="str">
        <f t="shared" si="21"/>
        <v/>
      </c>
      <c r="D477" s="14"/>
      <c r="E477" s="14"/>
      <c r="F477" s="15"/>
      <c r="G477" s="16" t="str">
        <f t="shared" si="22"/>
        <v/>
      </c>
      <c r="H477" s="17" t="str">
        <f>IF(G477="","",MAX(0,ROUND(G477-設定!$B$7,2)))</f>
        <v/>
      </c>
      <c r="I477" s="17" t="str">
        <f t="shared" si="23"/>
        <v/>
      </c>
      <c r="J477" s="18"/>
      <c r="K477" s="6"/>
    </row>
    <row r="478" spans="1:11" ht="17.25" x14ac:dyDescent="0.25">
      <c r="A478" s="12"/>
      <c r="B478" s="6"/>
      <c r="C478" s="13" t="str">
        <f t="shared" si="21"/>
        <v/>
      </c>
      <c r="D478" s="14"/>
      <c r="E478" s="14"/>
      <c r="F478" s="15"/>
      <c r="G478" s="16" t="str">
        <f t="shared" si="22"/>
        <v/>
      </c>
      <c r="H478" s="17" t="str">
        <f>IF(G478="","",MAX(0,ROUND(G478-設定!$B$7,2)))</f>
        <v/>
      </c>
      <c r="I478" s="17" t="str">
        <f t="shared" si="23"/>
        <v/>
      </c>
      <c r="J478" s="18"/>
      <c r="K478" s="6"/>
    </row>
    <row r="479" spans="1:11" ht="17.25" x14ac:dyDescent="0.25">
      <c r="A479" s="12"/>
      <c r="B479" s="6"/>
      <c r="C479" s="13" t="str">
        <f t="shared" si="21"/>
        <v/>
      </c>
      <c r="D479" s="14"/>
      <c r="E479" s="14"/>
      <c r="F479" s="15"/>
      <c r="G479" s="16" t="str">
        <f t="shared" si="22"/>
        <v/>
      </c>
      <c r="H479" s="17" t="str">
        <f>IF(G479="","",MAX(0,ROUND(G479-設定!$B$7,2)))</f>
        <v/>
      </c>
      <c r="I479" s="17" t="str">
        <f t="shared" si="23"/>
        <v/>
      </c>
      <c r="J479" s="18"/>
      <c r="K479" s="6"/>
    </row>
    <row r="480" spans="1:11" ht="17.25" x14ac:dyDescent="0.25">
      <c r="A480" s="12"/>
      <c r="B480" s="6"/>
      <c r="C480" s="13" t="str">
        <f t="shared" si="21"/>
        <v/>
      </c>
      <c r="D480" s="14"/>
      <c r="E480" s="14"/>
      <c r="F480" s="15"/>
      <c r="G480" s="16" t="str">
        <f t="shared" si="22"/>
        <v/>
      </c>
      <c r="H480" s="17" t="str">
        <f>IF(G480="","",MAX(0,ROUND(G480-設定!$B$7,2)))</f>
        <v/>
      </c>
      <c r="I480" s="17" t="str">
        <f t="shared" si="23"/>
        <v/>
      </c>
      <c r="J480" s="18"/>
      <c r="K480" s="6"/>
    </row>
    <row r="481" spans="1:11" ht="17.25" x14ac:dyDescent="0.25">
      <c r="A481" s="12"/>
      <c r="B481" s="6"/>
      <c r="C481" s="13" t="str">
        <f t="shared" si="21"/>
        <v/>
      </c>
      <c r="D481" s="14"/>
      <c r="E481" s="14"/>
      <c r="F481" s="15"/>
      <c r="G481" s="16" t="str">
        <f t="shared" si="22"/>
        <v/>
      </c>
      <c r="H481" s="17" t="str">
        <f>IF(G481="","",MAX(0,ROUND(G481-設定!$B$7,2)))</f>
        <v/>
      </c>
      <c r="I481" s="17" t="str">
        <f t="shared" si="23"/>
        <v/>
      </c>
      <c r="J481" s="18"/>
      <c r="K481" s="6"/>
    </row>
    <row r="482" spans="1:11" ht="17.25" x14ac:dyDescent="0.25">
      <c r="A482" s="12"/>
      <c r="B482" s="6"/>
      <c r="C482" s="13" t="str">
        <f t="shared" si="21"/>
        <v/>
      </c>
      <c r="D482" s="14"/>
      <c r="E482" s="14"/>
      <c r="F482" s="15"/>
      <c r="G482" s="16" t="str">
        <f t="shared" si="22"/>
        <v/>
      </c>
      <c r="H482" s="17" t="str">
        <f>IF(G482="","",MAX(0,ROUND(G482-設定!$B$7,2)))</f>
        <v/>
      </c>
      <c r="I482" s="17" t="str">
        <f t="shared" si="23"/>
        <v/>
      </c>
      <c r="J482" s="18"/>
      <c r="K482" s="6"/>
    </row>
    <row r="483" spans="1:11" ht="17.25" x14ac:dyDescent="0.25">
      <c r="A483" s="12"/>
      <c r="B483" s="6"/>
      <c r="C483" s="13" t="str">
        <f t="shared" si="21"/>
        <v/>
      </c>
      <c r="D483" s="14"/>
      <c r="E483" s="14"/>
      <c r="F483" s="15"/>
      <c r="G483" s="16" t="str">
        <f t="shared" si="22"/>
        <v/>
      </c>
      <c r="H483" s="17" t="str">
        <f>IF(G483="","",MAX(0,ROUND(G483-設定!$B$7,2)))</f>
        <v/>
      </c>
      <c r="I483" s="17" t="str">
        <f t="shared" si="23"/>
        <v/>
      </c>
      <c r="J483" s="18"/>
      <c r="K483" s="6"/>
    </row>
    <row r="484" spans="1:11" ht="17.25" x14ac:dyDescent="0.25">
      <c r="A484" s="12"/>
      <c r="B484" s="6"/>
      <c r="C484" s="13" t="str">
        <f t="shared" si="21"/>
        <v/>
      </c>
      <c r="D484" s="14"/>
      <c r="E484" s="14"/>
      <c r="F484" s="15"/>
      <c r="G484" s="16" t="str">
        <f t="shared" si="22"/>
        <v/>
      </c>
      <c r="H484" s="17" t="str">
        <f>IF(G484="","",MAX(0,ROUND(G484-設定!$B$7,2)))</f>
        <v/>
      </c>
      <c r="I484" s="17" t="str">
        <f t="shared" si="23"/>
        <v/>
      </c>
      <c r="J484" s="18"/>
      <c r="K484" s="6"/>
    </row>
    <row r="485" spans="1:11" ht="17.25" x14ac:dyDescent="0.25">
      <c r="A485" s="12"/>
      <c r="B485" s="6"/>
      <c r="C485" s="13" t="str">
        <f t="shared" si="21"/>
        <v/>
      </c>
      <c r="D485" s="14"/>
      <c r="E485" s="14"/>
      <c r="F485" s="15"/>
      <c r="G485" s="16" t="str">
        <f t="shared" si="22"/>
        <v/>
      </c>
      <c r="H485" s="17" t="str">
        <f>IF(G485="","",MAX(0,ROUND(G485-設定!$B$7,2)))</f>
        <v/>
      </c>
      <c r="I485" s="17" t="str">
        <f t="shared" si="23"/>
        <v/>
      </c>
      <c r="J485" s="18"/>
      <c r="K485" s="6"/>
    </row>
    <row r="486" spans="1:11" ht="17.25" x14ac:dyDescent="0.25">
      <c r="A486" s="12"/>
      <c r="B486" s="6"/>
      <c r="C486" s="13" t="str">
        <f t="shared" si="21"/>
        <v/>
      </c>
      <c r="D486" s="14"/>
      <c r="E486" s="14"/>
      <c r="F486" s="15"/>
      <c r="G486" s="16" t="str">
        <f t="shared" si="22"/>
        <v/>
      </c>
      <c r="H486" s="17" t="str">
        <f>IF(G486="","",MAX(0,ROUND(G486-設定!$B$7,2)))</f>
        <v/>
      </c>
      <c r="I486" s="17" t="str">
        <f t="shared" si="23"/>
        <v/>
      </c>
      <c r="J486" s="18"/>
      <c r="K486" s="6"/>
    </row>
    <row r="487" spans="1:11" ht="17.25" x14ac:dyDescent="0.25">
      <c r="A487" s="12"/>
      <c r="B487" s="6"/>
      <c r="C487" s="13" t="str">
        <f t="shared" si="21"/>
        <v/>
      </c>
      <c r="D487" s="14"/>
      <c r="E487" s="14"/>
      <c r="F487" s="15"/>
      <c r="G487" s="16" t="str">
        <f t="shared" si="22"/>
        <v/>
      </c>
      <c r="H487" s="17" t="str">
        <f>IF(G487="","",MAX(0,ROUND(G487-設定!$B$7,2)))</f>
        <v/>
      </c>
      <c r="I487" s="17" t="str">
        <f t="shared" si="23"/>
        <v/>
      </c>
      <c r="J487" s="18"/>
      <c r="K487" s="6"/>
    </row>
    <row r="488" spans="1:11" ht="17.25" x14ac:dyDescent="0.25">
      <c r="A488" s="12"/>
      <c r="B488" s="6"/>
      <c r="C488" s="13" t="str">
        <f t="shared" si="21"/>
        <v/>
      </c>
      <c r="D488" s="14"/>
      <c r="E488" s="14"/>
      <c r="F488" s="15"/>
      <c r="G488" s="16" t="str">
        <f t="shared" si="22"/>
        <v/>
      </c>
      <c r="H488" s="17" t="str">
        <f>IF(G488="","",MAX(0,ROUND(G488-設定!$B$7,2)))</f>
        <v/>
      </c>
      <c r="I488" s="17" t="str">
        <f t="shared" si="23"/>
        <v/>
      </c>
      <c r="J488" s="18"/>
      <c r="K488" s="6"/>
    </row>
    <row r="489" spans="1:11" ht="17.25" x14ac:dyDescent="0.25">
      <c r="A489" s="12"/>
      <c r="B489" s="6"/>
      <c r="C489" s="13" t="str">
        <f t="shared" si="21"/>
        <v/>
      </c>
      <c r="D489" s="14"/>
      <c r="E489" s="14"/>
      <c r="F489" s="15"/>
      <c r="G489" s="16" t="str">
        <f t="shared" si="22"/>
        <v/>
      </c>
      <c r="H489" s="17" t="str">
        <f>IF(G489="","",MAX(0,ROUND(G489-設定!$B$7,2)))</f>
        <v/>
      </c>
      <c r="I489" s="17" t="str">
        <f t="shared" si="23"/>
        <v/>
      </c>
      <c r="J489" s="18"/>
      <c r="K489" s="6"/>
    </row>
    <row r="490" spans="1:11" ht="17.25" x14ac:dyDescent="0.25">
      <c r="A490" s="12"/>
      <c r="B490" s="6"/>
      <c r="C490" s="13" t="str">
        <f t="shared" si="21"/>
        <v/>
      </c>
      <c r="D490" s="14"/>
      <c r="E490" s="14"/>
      <c r="F490" s="15"/>
      <c r="G490" s="16" t="str">
        <f t="shared" si="22"/>
        <v/>
      </c>
      <c r="H490" s="17" t="str">
        <f>IF(G490="","",MAX(0,ROUND(G490-設定!$B$7,2)))</f>
        <v/>
      </c>
      <c r="I490" s="17" t="str">
        <f t="shared" si="23"/>
        <v/>
      </c>
      <c r="J490" s="18"/>
      <c r="K490" s="6"/>
    </row>
    <row r="491" spans="1:11" ht="17.25" x14ac:dyDescent="0.25">
      <c r="A491" s="12"/>
      <c r="B491" s="6"/>
      <c r="C491" s="13" t="str">
        <f t="shared" si="21"/>
        <v/>
      </c>
      <c r="D491" s="14"/>
      <c r="E491" s="14"/>
      <c r="F491" s="15"/>
      <c r="G491" s="16" t="str">
        <f t="shared" si="22"/>
        <v/>
      </c>
      <c r="H491" s="17" t="str">
        <f>IF(G491="","",MAX(0,ROUND(G491-設定!$B$7,2)))</f>
        <v/>
      </c>
      <c r="I491" s="17" t="str">
        <f t="shared" si="23"/>
        <v/>
      </c>
      <c r="J491" s="18"/>
      <c r="K491" s="6"/>
    </row>
    <row r="492" spans="1:11" ht="17.25" x14ac:dyDescent="0.25">
      <c r="A492" s="12"/>
      <c r="B492" s="6"/>
      <c r="C492" s="13" t="str">
        <f t="shared" si="21"/>
        <v/>
      </c>
      <c r="D492" s="14"/>
      <c r="E492" s="14"/>
      <c r="F492" s="15"/>
      <c r="G492" s="16" t="str">
        <f t="shared" si="22"/>
        <v/>
      </c>
      <c r="H492" s="17" t="str">
        <f>IF(G492="","",MAX(0,ROUND(G492-設定!$B$7,2)))</f>
        <v/>
      </c>
      <c r="I492" s="17" t="str">
        <f t="shared" si="23"/>
        <v/>
      </c>
      <c r="J492" s="18"/>
      <c r="K492" s="6"/>
    </row>
    <row r="493" spans="1:11" ht="17.25" x14ac:dyDescent="0.25">
      <c r="A493" s="12"/>
      <c r="B493" s="6"/>
      <c r="C493" s="13" t="str">
        <f t="shared" si="21"/>
        <v/>
      </c>
      <c r="D493" s="14"/>
      <c r="E493" s="14"/>
      <c r="F493" s="15"/>
      <c r="G493" s="16" t="str">
        <f t="shared" si="22"/>
        <v/>
      </c>
      <c r="H493" s="17" t="str">
        <f>IF(G493="","",MAX(0,ROUND(G493-設定!$B$7,2)))</f>
        <v/>
      </c>
      <c r="I493" s="17" t="str">
        <f t="shared" si="23"/>
        <v/>
      </c>
      <c r="J493" s="18"/>
      <c r="K493" s="6"/>
    </row>
    <row r="494" spans="1:11" ht="17.25" x14ac:dyDescent="0.25">
      <c r="A494" s="12"/>
      <c r="B494" s="6"/>
      <c r="C494" s="13" t="str">
        <f t="shared" si="21"/>
        <v/>
      </c>
      <c r="D494" s="14"/>
      <c r="E494" s="14"/>
      <c r="F494" s="15"/>
      <c r="G494" s="16" t="str">
        <f t="shared" si="22"/>
        <v/>
      </c>
      <c r="H494" s="17" t="str">
        <f>IF(G494="","",MAX(0,ROUND(G494-設定!$B$7,2)))</f>
        <v/>
      </c>
      <c r="I494" s="17" t="str">
        <f t="shared" si="23"/>
        <v/>
      </c>
      <c r="J494" s="18"/>
      <c r="K494" s="6"/>
    </row>
    <row r="495" spans="1:11" ht="17.25" x14ac:dyDescent="0.25">
      <c r="A495" s="12"/>
      <c r="B495" s="6"/>
      <c r="C495" s="13" t="str">
        <f t="shared" si="21"/>
        <v/>
      </c>
      <c r="D495" s="14"/>
      <c r="E495" s="14"/>
      <c r="F495" s="15"/>
      <c r="G495" s="16" t="str">
        <f t="shared" si="22"/>
        <v/>
      </c>
      <c r="H495" s="17" t="str">
        <f>IF(G495="","",MAX(0,ROUND(G495-設定!$B$7,2)))</f>
        <v/>
      </c>
      <c r="I495" s="17" t="str">
        <f t="shared" si="23"/>
        <v/>
      </c>
      <c r="J495" s="18"/>
      <c r="K495" s="6"/>
    </row>
    <row r="496" spans="1:11" ht="17.25" x14ac:dyDescent="0.25">
      <c r="A496" s="12"/>
      <c r="B496" s="6"/>
      <c r="C496" s="13" t="str">
        <f t="shared" si="21"/>
        <v/>
      </c>
      <c r="D496" s="14"/>
      <c r="E496" s="14"/>
      <c r="F496" s="15"/>
      <c r="G496" s="16" t="str">
        <f t="shared" si="22"/>
        <v/>
      </c>
      <c r="H496" s="17" t="str">
        <f>IF(G496="","",MAX(0,ROUND(G496-設定!$B$7,2)))</f>
        <v/>
      </c>
      <c r="I496" s="17" t="str">
        <f t="shared" si="23"/>
        <v/>
      </c>
      <c r="J496" s="18"/>
      <c r="K496" s="6"/>
    </row>
    <row r="497" spans="1:11" ht="17.25" x14ac:dyDescent="0.25">
      <c r="A497" s="12"/>
      <c r="B497" s="6"/>
      <c r="C497" s="13" t="str">
        <f t="shared" si="21"/>
        <v/>
      </c>
      <c r="D497" s="14"/>
      <c r="E497" s="14"/>
      <c r="F497" s="15"/>
      <c r="G497" s="16" t="str">
        <f t="shared" si="22"/>
        <v/>
      </c>
      <c r="H497" s="17" t="str">
        <f>IF(G497="","",MAX(0,ROUND(G497-設定!$B$7,2)))</f>
        <v/>
      </c>
      <c r="I497" s="17" t="str">
        <f t="shared" si="23"/>
        <v/>
      </c>
      <c r="J497" s="18"/>
      <c r="K497" s="6"/>
    </row>
    <row r="498" spans="1:11" ht="17.25" x14ac:dyDescent="0.25">
      <c r="A498" s="12"/>
      <c r="B498" s="6"/>
      <c r="C498" s="13" t="str">
        <f t="shared" si="21"/>
        <v/>
      </c>
      <c r="D498" s="14"/>
      <c r="E498" s="14"/>
      <c r="F498" s="15"/>
      <c r="G498" s="16" t="str">
        <f t="shared" si="22"/>
        <v/>
      </c>
      <c r="H498" s="17" t="str">
        <f>IF(G498="","",MAX(0,ROUND(G498-設定!$B$7,2)))</f>
        <v/>
      </c>
      <c r="I498" s="17" t="str">
        <f t="shared" si="23"/>
        <v/>
      </c>
      <c r="J498" s="18"/>
      <c r="K498" s="6"/>
    </row>
    <row r="499" spans="1:11" ht="17.25" x14ac:dyDescent="0.25">
      <c r="A499" s="12"/>
      <c r="B499" s="6"/>
      <c r="C499" s="13" t="str">
        <f t="shared" si="21"/>
        <v/>
      </c>
      <c r="D499" s="14"/>
      <c r="E499" s="14"/>
      <c r="F499" s="15"/>
      <c r="G499" s="16" t="str">
        <f t="shared" si="22"/>
        <v/>
      </c>
      <c r="H499" s="17" t="str">
        <f>IF(G499="","",MAX(0,ROUND(G499-設定!$B$7,2)))</f>
        <v/>
      </c>
      <c r="I499" s="17" t="str">
        <f t="shared" si="23"/>
        <v/>
      </c>
      <c r="J499" s="18"/>
      <c r="K499" s="6"/>
    </row>
    <row r="500" spans="1:11" ht="17.25" x14ac:dyDescent="0.25">
      <c r="A500" s="12"/>
      <c r="B500" s="6"/>
      <c r="C500" s="13" t="str">
        <f t="shared" si="21"/>
        <v/>
      </c>
      <c r="D500" s="14"/>
      <c r="E500" s="14"/>
      <c r="F500" s="15"/>
      <c r="G500" s="16" t="str">
        <f t="shared" si="22"/>
        <v/>
      </c>
      <c r="H500" s="17" t="str">
        <f>IF(G500="","",MAX(0,ROUND(G500-設定!$B$7,2)))</f>
        <v/>
      </c>
      <c r="I500" s="17" t="str">
        <f t="shared" si="23"/>
        <v/>
      </c>
      <c r="J500" s="18"/>
      <c r="K500" s="6"/>
    </row>
    <row r="501" spans="1:11" ht="17.25" x14ac:dyDescent="0.25">
      <c r="A501" s="12"/>
      <c r="B501" s="6"/>
      <c r="C501" s="13" t="str">
        <f t="shared" si="21"/>
        <v/>
      </c>
      <c r="D501" s="14"/>
      <c r="E501" s="14"/>
      <c r="F501" s="15"/>
      <c r="G501" s="16" t="str">
        <f t="shared" si="22"/>
        <v/>
      </c>
      <c r="H501" s="17" t="str">
        <f>IF(G501="","",MAX(0,ROUND(G501-設定!$B$7,2)))</f>
        <v/>
      </c>
      <c r="I501" s="17" t="str">
        <f t="shared" si="23"/>
        <v/>
      </c>
      <c r="J501" s="18"/>
      <c r="K501" s="6"/>
    </row>
    <row r="502" spans="1:11" ht="17.25" x14ac:dyDescent="0.25">
      <c r="A502" s="12"/>
      <c r="B502" s="6"/>
      <c r="C502" s="13" t="str">
        <f t="shared" si="21"/>
        <v/>
      </c>
      <c r="D502" s="14"/>
      <c r="E502" s="14"/>
      <c r="F502" s="15"/>
      <c r="G502" s="16" t="str">
        <f t="shared" si="22"/>
        <v/>
      </c>
      <c r="H502" s="17" t="str">
        <f>IF(G502="","",MAX(0,ROUND(G502-設定!$B$7,2)))</f>
        <v/>
      </c>
      <c r="I502" s="17" t="str">
        <f t="shared" si="23"/>
        <v/>
      </c>
      <c r="J502" s="18"/>
      <c r="K502" s="6"/>
    </row>
    <row r="503" spans="1:11" ht="17.25" x14ac:dyDescent="0.25">
      <c r="A503" s="12"/>
      <c r="B503" s="6"/>
      <c r="C503" s="13" t="str">
        <f t="shared" si="21"/>
        <v/>
      </c>
      <c r="D503" s="14"/>
      <c r="E503" s="14"/>
      <c r="F503" s="15"/>
      <c r="G503" s="16" t="str">
        <f t="shared" si="22"/>
        <v/>
      </c>
      <c r="H503" s="17" t="str">
        <f>IF(G503="","",MAX(0,ROUND(G503-設定!$B$7,2)))</f>
        <v/>
      </c>
      <c r="I503" s="17" t="str">
        <f t="shared" si="23"/>
        <v/>
      </c>
      <c r="J503" s="18"/>
      <c r="K503" s="6"/>
    </row>
    <row r="504" spans="1:11" ht="17.25" x14ac:dyDescent="0.25">
      <c r="A504" s="12"/>
      <c r="B504" s="6"/>
      <c r="C504" s="13" t="str">
        <f t="shared" si="21"/>
        <v/>
      </c>
      <c r="D504" s="14"/>
      <c r="E504" s="14"/>
      <c r="F504" s="15"/>
      <c r="G504" s="16" t="str">
        <f t="shared" si="22"/>
        <v/>
      </c>
      <c r="H504" s="17" t="str">
        <f>IF(G504="","",MAX(0,ROUND(G504-設定!$B$7,2)))</f>
        <v/>
      </c>
      <c r="I504" s="17" t="str">
        <f t="shared" si="23"/>
        <v/>
      </c>
      <c r="J504" s="18"/>
      <c r="K504" s="6"/>
    </row>
    <row r="505" spans="1:11" ht="17.25" x14ac:dyDescent="0.25">
      <c r="A505" s="12"/>
      <c r="B505" s="6"/>
      <c r="C505" s="13" t="str">
        <f t="shared" si="21"/>
        <v/>
      </c>
      <c r="D505" s="14"/>
      <c r="E505" s="14"/>
      <c r="F505" s="15"/>
      <c r="G505" s="16" t="str">
        <f t="shared" si="22"/>
        <v/>
      </c>
      <c r="H505" s="17" t="str">
        <f>IF(G505="","",MAX(0,ROUND(G505-設定!$B$7,2)))</f>
        <v/>
      </c>
      <c r="I505" s="17" t="str">
        <f t="shared" si="23"/>
        <v/>
      </c>
      <c r="J505" s="18"/>
      <c r="K505" s="6"/>
    </row>
    <row r="506" spans="1:11" ht="17.25" x14ac:dyDescent="0.25">
      <c r="A506" s="12"/>
      <c r="B506" s="6"/>
      <c r="C506" s="13" t="str">
        <f t="shared" si="21"/>
        <v/>
      </c>
      <c r="D506" s="14"/>
      <c r="E506" s="14"/>
      <c r="F506" s="15"/>
      <c r="G506" s="16" t="str">
        <f t="shared" si="22"/>
        <v/>
      </c>
      <c r="H506" s="17" t="str">
        <f>IF(G506="","",MAX(0,ROUND(G506-設定!$B$7,2)))</f>
        <v/>
      </c>
      <c r="I506" s="17" t="str">
        <f t="shared" si="23"/>
        <v/>
      </c>
      <c r="J506" s="18"/>
      <c r="K506" s="6"/>
    </row>
    <row r="507" spans="1:11" ht="17.25" x14ac:dyDescent="0.25">
      <c r="A507" s="12"/>
      <c r="B507" s="6"/>
      <c r="C507" s="13" t="str">
        <f t="shared" si="21"/>
        <v/>
      </c>
      <c r="D507" s="14"/>
      <c r="E507" s="14"/>
      <c r="F507" s="15"/>
      <c r="G507" s="16" t="str">
        <f t="shared" si="22"/>
        <v/>
      </c>
      <c r="H507" s="17" t="str">
        <f>IF(G507="","",MAX(0,ROUND(G507-設定!$B$7,2)))</f>
        <v/>
      </c>
      <c r="I507" s="17" t="str">
        <f t="shared" si="23"/>
        <v/>
      </c>
      <c r="J507" s="18"/>
      <c r="K507" s="6"/>
    </row>
    <row r="508" spans="1:11" ht="17.25" x14ac:dyDescent="0.25">
      <c r="A508" s="12"/>
      <c r="B508" s="6"/>
      <c r="C508" s="13" t="str">
        <f t="shared" si="21"/>
        <v/>
      </c>
      <c r="D508" s="14"/>
      <c r="E508" s="14"/>
      <c r="F508" s="15"/>
      <c r="G508" s="16" t="str">
        <f t="shared" si="22"/>
        <v/>
      </c>
      <c r="H508" s="17" t="str">
        <f>IF(G508="","",MAX(0,ROUND(G508-設定!$B$7,2)))</f>
        <v/>
      </c>
      <c r="I508" s="17" t="str">
        <f t="shared" si="23"/>
        <v/>
      </c>
      <c r="J508" s="18"/>
      <c r="K508" s="6"/>
    </row>
    <row r="509" spans="1:11" ht="17.25" x14ac:dyDescent="0.25">
      <c r="A509" s="12"/>
      <c r="B509" s="6"/>
      <c r="C509" s="13" t="str">
        <f t="shared" si="21"/>
        <v/>
      </c>
      <c r="D509" s="14"/>
      <c r="E509" s="14"/>
      <c r="F509" s="15"/>
      <c r="G509" s="16" t="str">
        <f t="shared" si="22"/>
        <v/>
      </c>
      <c r="H509" s="17" t="str">
        <f>IF(G509="","",MAX(0,ROUND(G509-設定!$B$7,2)))</f>
        <v/>
      </c>
      <c r="I509" s="17" t="str">
        <f t="shared" si="23"/>
        <v/>
      </c>
      <c r="J509" s="18"/>
      <c r="K509" s="6"/>
    </row>
    <row r="510" spans="1:11" ht="17.25" x14ac:dyDescent="0.25">
      <c r="A510" s="12"/>
      <c r="B510" s="6"/>
      <c r="C510" s="13" t="str">
        <f t="shared" si="21"/>
        <v/>
      </c>
      <c r="D510" s="14"/>
      <c r="E510" s="14"/>
      <c r="F510" s="15"/>
      <c r="G510" s="16" t="str">
        <f t="shared" si="22"/>
        <v/>
      </c>
      <c r="H510" s="17" t="str">
        <f>IF(G510="","",MAX(0,ROUND(G510-設定!$B$7,2)))</f>
        <v/>
      </c>
      <c r="I510" s="17" t="str">
        <f t="shared" si="23"/>
        <v/>
      </c>
      <c r="J510" s="18"/>
      <c r="K510" s="6"/>
    </row>
    <row r="511" spans="1:11" ht="17.25" x14ac:dyDescent="0.25">
      <c r="A511" s="12"/>
      <c r="B511" s="6"/>
      <c r="C511" s="13" t="str">
        <f t="shared" si="21"/>
        <v/>
      </c>
      <c r="D511" s="14"/>
      <c r="E511" s="14"/>
      <c r="F511" s="15"/>
      <c r="G511" s="16" t="str">
        <f t="shared" si="22"/>
        <v/>
      </c>
      <c r="H511" s="17" t="str">
        <f>IF(G511="","",MAX(0,ROUND(G511-設定!$B$7,2)))</f>
        <v/>
      </c>
      <c r="I511" s="17" t="str">
        <f t="shared" si="23"/>
        <v/>
      </c>
      <c r="J511" s="18"/>
      <c r="K511" s="6"/>
    </row>
    <row r="512" spans="1:11" ht="17.25" x14ac:dyDescent="0.25">
      <c r="A512" s="12"/>
      <c r="B512" s="6"/>
      <c r="C512" s="13" t="str">
        <f t="shared" si="21"/>
        <v/>
      </c>
      <c r="D512" s="14"/>
      <c r="E512" s="14"/>
      <c r="F512" s="15"/>
      <c r="G512" s="16" t="str">
        <f t="shared" si="22"/>
        <v/>
      </c>
      <c r="H512" s="17" t="str">
        <f>IF(G512="","",MAX(0,ROUND(G512-設定!$B$7,2)))</f>
        <v/>
      </c>
      <c r="I512" s="17" t="str">
        <f t="shared" si="23"/>
        <v/>
      </c>
      <c r="J512" s="18"/>
      <c r="K512" s="6"/>
    </row>
    <row r="513" spans="1:11" ht="17.25" x14ac:dyDescent="0.25">
      <c r="A513" s="12"/>
      <c r="B513" s="6"/>
      <c r="C513" s="13" t="str">
        <f t="shared" si="21"/>
        <v/>
      </c>
      <c r="D513" s="14"/>
      <c r="E513" s="14"/>
      <c r="F513" s="15"/>
      <c r="G513" s="16" t="str">
        <f t="shared" si="22"/>
        <v/>
      </c>
      <c r="H513" s="17" t="str">
        <f>IF(G513="","",MAX(0,ROUND(G513-設定!$B$7,2)))</f>
        <v/>
      </c>
      <c r="I513" s="17" t="str">
        <f t="shared" si="23"/>
        <v/>
      </c>
      <c r="J513" s="18"/>
      <c r="K513" s="6"/>
    </row>
    <row r="514" spans="1:11" ht="17.25" x14ac:dyDescent="0.25">
      <c r="A514" s="12"/>
      <c r="B514" s="6"/>
      <c r="C514" s="13" t="str">
        <f t="shared" si="21"/>
        <v/>
      </c>
      <c r="D514" s="14"/>
      <c r="E514" s="14"/>
      <c r="F514" s="15"/>
      <c r="G514" s="16" t="str">
        <f t="shared" si="22"/>
        <v/>
      </c>
      <c r="H514" s="17" t="str">
        <f>IF(G514="","",MAX(0,ROUND(G514-設定!$B$7,2)))</f>
        <v/>
      </c>
      <c r="I514" s="17" t="str">
        <f t="shared" si="23"/>
        <v/>
      </c>
      <c r="J514" s="18"/>
      <c r="K514" s="6"/>
    </row>
    <row r="515" spans="1:11" ht="17.25" x14ac:dyDescent="0.25">
      <c r="A515" s="12"/>
      <c r="B515" s="6"/>
      <c r="C515" s="13" t="str">
        <f t="shared" si="21"/>
        <v/>
      </c>
      <c r="D515" s="14"/>
      <c r="E515" s="14"/>
      <c r="F515" s="15"/>
      <c r="G515" s="16" t="str">
        <f t="shared" si="22"/>
        <v/>
      </c>
      <c r="H515" s="17" t="str">
        <f>IF(G515="","",MAX(0,ROUND(G515-設定!$B$7,2)))</f>
        <v/>
      </c>
      <c r="I515" s="17" t="str">
        <f t="shared" si="23"/>
        <v/>
      </c>
      <c r="J515" s="18"/>
      <c r="K515" s="6"/>
    </row>
    <row r="516" spans="1:11" ht="17.25" x14ac:dyDescent="0.25">
      <c r="A516" s="12"/>
      <c r="B516" s="6"/>
      <c r="C516" s="13" t="str">
        <f t="shared" si="21"/>
        <v/>
      </c>
      <c r="D516" s="14"/>
      <c r="E516" s="14"/>
      <c r="F516" s="15"/>
      <c r="G516" s="16" t="str">
        <f t="shared" si="22"/>
        <v/>
      </c>
      <c r="H516" s="17" t="str">
        <f>IF(G516="","",MAX(0,ROUND(G516-設定!$B$7,2)))</f>
        <v/>
      </c>
      <c r="I516" s="17" t="str">
        <f t="shared" si="23"/>
        <v/>
      </c>
      <c r="J516" s="18"/>
      <c r="K516" s="6"/>
    </row>
    <row r="517" spans="1:11" ht="17.25" x14ac:dyDescent="0.25">
      <c r="A517" s="12"/>
      <c r="B517" s="6"/>
      <c r="C517" s="13" t="str">
        <f t="shared" si="21"/>
        <v/>
      </c>
      <c r="D517" s="14"/>
      <c r="E517" s="14"/>
      <c r="F517" s="15"/>
      <c r="G517" s="16" t="str">
        <f t="shared" si="22"/>
        <v/>
      </c>
      <c r="H517" s="17" t="str">
        <f>IF(G517="","",MAX(0,ROUND(G517-設定!$B$7,2)))</f>
        <v/>
      </c>
      <c r="I517" s="17" t="str">
        <f t="shared" si="23"/>
        <v/>
      </c>
      <c r="J517" s="18"/>
      <c r="K517" s="6"/>
    </row>
    <row r="518" spans="1:11" ht="17.25" x14ac:dyDescent="0.25">
      <c r="A518" s="12"/>
      <c r="B518" s="6"/>
      <c r="C518" s="13" t="str">
        <f t="shared" si="21"/>
        <v/>
      </c>
      <c r="D518" s="14"/>
      <c r="E518" s="14"/>
      <c r="F518" s="15"/>
      <c r="G518" s="16" t="str">
        <f t="shared" si="22"/>
        <v/>
      </c>
      <c r="H518" s="17" t="str">
        <f>IF(G518="","",MAX(0,ROUND(G518-設定!$B$7,2)))</f>
        <v/>
      </c>
      <c r="I518" s="17" t="str">
        <f t="shared" si="23"/>
        <v/>
      </c>
      <c r="J518" s="18"/>
      <c r="K518" s="6"/>
    </row>
    <row r="519" spans="1:11" ht="17.25" x14ac:dyDescent="0.25">
      <c r="A519" s="12"/>
      <c r="B519" s="6"/>
      <c r="C519" s="13" t="str">
        <f t="shared" ref="C519:C582" si="24">IF(A519="","",CHOOSE(WEEKDAY(A519),"日","月","火","水","木","金","土"))</f>
        <v/>
      </c>
      <c r="D519" s="14"/>
      <c r="E519" s="14"/>
      <c r="F519" s="15"/>
      <c r="G519" s="16" t="str">
        <f t="shared" ref="G519:G582" si="25">IF(OR(D519="",E519=""),"",ROUND(((E519+IF(E519&lt;D519,1,0))-D519)*24-N(F519)/60,2))</f>
        <v/>
      </c>
      <c r="H519" s="17" t="str">
        <f>IF(G519="","",MAX(0,ROUND(G519-設定!$B$7,2)))</f>
        <v/>
      </c>
      <c r="I519" s="17" t="str">
        <f t="shared" ref="I519:I582" si="26">IF(OR(D519="",E519=""),"",ROUND((MAX(0,MIN((E519+IF(E519&lt;D519,1,0)),5/24)-D519)+MAX(0,MIN((E519+IF(E519&lt;D519,1,0)),29/24)-MAX(D519,22/24)))*24,2))</f>
        <v/>
      </c>
      <c r="J519" s="18"/>
      <c r="K519" s="6"/>
    </row>
    <row r="520" spans="1:11" ht="17.25" x14ac:dyDescent="0.25">
      <c r="A520" s="12"/>
      <c r="B520" s="6"/>
      <c r="C520" s="13" t="str">
        <f t="shared" si="24"/>
        <v/>
      </c>
      <c r="D520" s="14"/>
      <c r="E520" s="14"/>
      <c r="F520" s="15"/>
      <c r="G520" s="16" t="str">
        <f t="shared" si="25"/>
        <v/>
      </c>
      <c r="H520" s="17" t="str">
        <f>IF(G520="","",MAX(0,ROUND(G520-設定!$B$7,2)))</f>
        <v/>
      </c>
      <c r="I520" s="17" t="str">
        <f t="shared" si="26"/>
        <v/>
      </c>
      <c r="J520" s="18"/>
      <c r="K520" s="6"/>
    </row>
    <row r="521" spans="1:11" ht="17.25" x14ac:dyDescent="0.25">
      <c r="A521" s="12"/>
      <c r="B521" s="6"/>
      <c r="C521" s="13" t="str">
        <f t="shared" si="24"/>
        <v/>
      </c>
      <c r="D521" s="14"/>
      <c r="E521" s="14"/>
      <c r="F521" s="15"/>
      <c r="G521" s="16" t="str">
        <f t="shared" si="25"/>
        <v/>
      </c>
      <c r="H521" s="17" t="str">
        <f>IF(G521="","",MAX(0,ROUND(G521-設定!$B$7,2)))</f>
        <v/>
      </c>
      <c r="I521" s="17" t="str">
        <f t="shared" si="26"/>
        <v/>
      </c>
      <c r="J521" s="18"/>
      <c r="K521" s="6"/>
    </row>
    <row r="522" spans="1:11" ht="17.25" x14ac:dyDescent="0.25">
      <c r="A522" s="12"/>
      <c r="B522" s="6"/>
      <c r="C522" s="13" t="str">
        <f t="shared" si="24"/>
        <v/>
      </c>
      <c r="D522" s="14"/>
      <c r="E522" s="14"/>
      <c r="F522" s="15"/>
      <c r="G522" s="16" t="str">
        <f t="shared" si="25"/>
        <v/>
      </c>
      <c r="H522" s="17" t="str">
        <f>IF(G522="","",MAX(0,ROUND(G522-設定!$B$7,2)))</f>
        <v/>
      </c>
      <c r="I522" s="17" t="str">
        <f t="shared" si="26"/>
        <v/>
      </c>
      <c r="J522" s="18"/>
      <c r="K522" s="6"/>
    </row>
    <row r="523" spans="1:11" ht="17.25" x14ac:dyDescent="0.25">
      <c r="A523" s="12"/>
      <c r="B523" s="6"/>
      <c r="C523" s="13" t="str">
        <f t="shared" si="24"/>
        <v/>
      </c>
      <c r="D523" s="14"/>
      <c r="E523" s="14"/>
      <c r="F523" s="15"/>
      <c r="G523" s="16" t="str">
        <f t="shared" si="25"/>
        <v/>
      </c>
      <c r="H523" s="17" t="str">
        <f>IF(G523="","",MAX(0,ROUND(G523-設定!$B$7,2)))</f>
        <v/>
      </c>
      <c r="I523" s="17" t="str">
        <f t="shared" si="26"/>
        <v/>
      </c>
      <c r="J523" s="18"/>
      <c r="K523" s="6"/>
    </row>
    <row r="524" spans="1:11" ht="17.25" x14ac:dyDescent="0.25">
      <c r="A524" s="12"/>
      <c r="B524" s="6"/>
      <c r="C524" s="13" t="str">
        <f t="shared" si="24"/>
        <v/>
      </c>
      <c r="D524" s="14"/>
      <c r="E524" s="14"/>
      <c r="F524" s="15"/>
      <c r="G524" s="16" t="str">
        <f t="shared" si="25"/>
        <v/>
      </c>
      <c r="H524" s="17" t="str">
        <f>IF(G524="","",MAX(0,ROUND(G524-設定!$B$7,2)))</f>
        <v/>
      </c>
      <c r="I524" s="17" t="str">
        <f t="shared" si="26"/>
        <v/>
      </c>
      <c r="J524" s="18"/>
      <c r="K524" s="6"/>
    </row>
    <row r="525" spans="1:11" ht="17.25" x14ac:dyDescent="0.25">
      <c r="A525" s="12"/>
      <c r="B525" s="6"/>
      <c r="C525" s="13" t="str">
        <f t="shared" si="24"/>
        <v/>
      </c>
      <c r="D525" s="14"/>
      <c r="E525" s="14"/>
      <c r="F525" s="15"/>
      <c r="G525" s="16" t="str">
        <f t="shared" si="25"/>
        <v/>
      </c>
      <c r="H525" s="17" t="str">
        <f>IF(G525="","",MAX(0,ROUND(G525-設定!$B$7,2)))</f>
        <v/>
      </c>
      <c r="I525" s="17" t="str">
        <f t="shared" si="26"/>
        <v/>
      </c>
      <c r="J525" s="18"/>
      <c r="K525" s="6"/>
    </row>
    <row r="526" spans="1:11" ht="17.25" x14ac:dyDescent="0.25">
      <c r="A526" s="12"/>
      <c r="B526" s="6"/>
      <c r="C526" s="13" t="str">
        <f t="shared" si="24"/>
        <v/>
      </c>
      <c r="D526" s="14"/>
      <c r="E526" s="14"/>
      <c r="F526" s="15"/>
      <c r="G526" s="16" t="str">
        <f t="shared" si="25"/>
        <v/>
      </c>
      <c r="H526" s="17" t="str">
        <f>IF(G526="","",MAX(0,ROUND(G526-設定!$B$7,2)))</f>
        <v/>
      </c>
      <c r="I526" s="17" t="str">
        <f t="shared" si="26"/>
        <v/>
      </c>
      <c r="J526" s="18"/>
      <c r="K526" s="6"/>
    </row>
    <row r="527" spans="1:11" ht="17.25" x14ac:dyDescent="0.25">
      <c r="A527" s="12"/>
      <c r="B527" s="6"/>
      <c r="C527" s="13" t="str">
        <f t="shared" si="24"/>
        <v/>
      </c>
      <c r="D527" s="14"/>
      <c r="E527" s="14"/>
      <c r="F527" s="15"/>
      <c r="G527" s="16" t="str">
        <f t="shared" si="25"/>
        <v/>
      </c>
      <c r="H527" s="17" t="str">
        <f>IF(G527="","",MAX(0,ROUND(G527-設定!$B$7,2)))</f>
        <v/>
      </c>
      <c r="I527" s="17" t="str">
        <f t="shared" si="26"/>
        <v/>
      </c>
      <c r="J527" s="18"/>
      <c r="K527" s="6"/>
    </row>
    <row r="528" spans="1:11" ht="17.25" x14ac:dyDescent="0.25">
      <c r="A528" s="12"/>
      <c r="B528" s="6"/>
      <c r="C528" s="13" t="str">
        <f t="shared" si="24"/>
        <v/>
      </c>
      <c r="D528" s="14"/>
      <c r="E528" s="14"/>
      <c r="F528" s="15"/>
      <c r="G528" s="16" t="str">
        <f t="shared" si="25"/>
        <v/>
      </c>
      <c r="H528" s="17" t="str">
        <f>IF(G528="","",MAX(0,ROUND(G528-設定!$B$7,2)))</f>
        <v/>
      </c>
      <c r="I528" s="17" t="str">
        <f t="shared" si="26"/>
        <v/>
      </c>
      <c r="J528" s="18"/>
      <c r="K528" s="6"/>
    </row>
    <row r="529" spans="1:11" ht="17.25" x14ac:dyDescent="0.25">
      <c r="A529" s="12"/>
      <c r="B529" s="6"/>
      <c r="C529" s="13" t="str">
        <f t="shared" si="24"/>
        <v/>
      </c>
      <c r="D529" s="14"/>
      <c r="E529" s="14"/>
      <c r="F529" s="15"/>
      <c r="G529" s="16" t="str">
        <f t="shared" si="25"/>
        <v/>
      </c>
      <c r="H529" s="17" t="str">
        <f>IF(G529="","",MAX(0,ROUND(G529-設定!$B$7,2)))</f>
        <v/>
      </c>
      <c r="I529" s="17" t="str">
        <f t="shared" si="26"/>
        <v/>
      </c>
      <c r="J529" s="18"/>
      <c r="K529" s="6"/>
    </row>
    <row r="530" spans="1:11" ht="17.25" x14ac:dyDescent="0.25">
      <c r="A530" s="12"/>
      <c r="B530" s="6"/>
      <c r="C530" s="13" t="str">
        <f t="shared" si="24"/>
        <v/>
      </c>
      <c r="D530" s="14"/>
      <c r="E530" s="14"/>
      <c r="F530" s="15"/>
      <c r="G530" s="16" t="str">
        <f t="shared" si="25"/>
        <v/>
      </c>
      <c r="H530" s="17" t="str">
        <f>IF(G530="","",MAX(0,ROUND(G530-設定!$B$7,2)))</f>
        <v/>
      </c>
      <c r="I530" s="17" t="str">
        <f t="shared" si="26"/>
        <v/>
      </c>
      <c r="J530" s="18"/>
      <c r="K530" s="6"/>
    </row>
    <row r="531" spans="1:11" ht="17.25" x14ac:dyDescent="0.25">
      <c r="A531" s="12"/>
      <c r="B531" s="6"/>
      <c r="C531" s="13" t="str">
        <f t="shared" si="24"/>
        <v/>
      </c>
      <c r="D531" s="14"/>
      <c r="E531" s="14"/>
      <c r="F531" s="15"/>
      <c r="G531" s="16" t="str">
        <f t="shared" si="25"/>
        <v/>
      </c>
      <c r="H531" s="17" t="str">
        <f>IF(G531="","",MAX(0,ROUND(G531-設定!$B$7,2)))</f>
        <v/>
      </c>
      <c r="I531" s="17" t="str">
        <f t="shared" si="26"/>
        <v/>
      </c>
      <c r="J531" s="18"/>
      <c r="K531" s="6"/>
    </row>
    <row r="532" spans="1:11" ht="17.25" x14ac:dyDescent="0.25">
      <c r="A532" s="12"/>
      <c r="B532" s="6"/>
      <c r="C532" s="13" t="str">
        <f t="shared" si="24"/>
        <v/>
      </c>
      <c r="D532" s="14"/>
      <c r="E532" s="14"/>
      <c r="F532" s="15"/>
      <c r="G532" s="16" t="str">
        <f t="shared" si="25"/>
        <v/>
      </c>
      <c r="H532" s="17" t="str">
        <f>IF(G532="","",MAX(0,ROUND(G532-設定!$B$7,2)))</f>
        <v/>
      </c>
      <c r="I532" s="17" t="str">
        <f t="shared" si="26"/>
        <v/>
      </c>
      <c r="J532" s="18"/>
      <c r="K532" s="6"/>
    </row>
    <row r="533" spans="1:11" ht="17.25" x14ac:dyDescent="0.25">
      <c r="A533" s="12"/>
      <c r="B533" s="6"/>
      <c r="C533" s="13" t="str">
        <f t="shared" si="24"/>
        <v/>
      </c>
      <c r="D533" s="14"/>
      <c r="E533" s="14"/>
      <c r="F533" s="15"/>
      <c r="G533" s="16" t="str">
        <f t="shared" si="25"/>
        <v/>
      </c>
      <c r="H533" s="17" t="str">
        <f>IF(G533="","",MAX(0,ROUND(G533-設定!$B$7,2)))</f>
        <v/>
      </c>
      <c r="I533" s="17" t="str">
        <f t="shared" si="26"/>
        <v/>
      </c>
      <c r="J533" s="18"/>
      <c r="K533" s="6"/>
    </row>
    <row r="534" spans="1:11" ht="17.25" x14ac:dyDescent="0.25">
      <c r="A534" s="12"/>
      <c r="B534" s="6"/>
      <c r="C534" s="13" t="str">
        <f t="shared" si="24"/>
        <v/>
      </c>
      <c r="D534" s="14"/>
      <c r="E534" s="14"/>
      <c r="F534" s="15"/>
      <c r="G534" s="16" t="str">
        <f t="shared" si="25"/>
        <v/>
      </c>
      <c r="H534" s="17" t="str">
        <f>IF(G534="","",MAX(0,ROUND(G534-設定!$B$7,2)))</f>
        <v/>
      </c>
      <c r="I534" s="17" t="str">
        <f t="shared" si="26"/>
        <v/>
      </c>
      <c r="J534" s="18"/>
      <c r="K534" s="6"/>
    </row>
    <row r="535" spans="1:11" ht="17.25" x14ac:dyDescent="0.25">
      <c r="A535" s="12"/>
      <c r="B535" s="6"/>
      <c r="C535" s="13" t="str">
        <f t="shared" si="24"/>
        <v/>
      </c>
      <c r="D535" s="14"/>
      <c r="E535" s="14"/>
      <c r="F535" s="15"/>
      <c r="G535" s="16" t="str">
        <f t="shared" si="25"/>
        <v/>
      </c>
      <c r="H535" s="17" t="str">
        <f>IF(G535="","",MAX(0,ROUND(G535-設定!$B$7,2)))</f>
        <v/>
      </c>
      <c r="I535" s="17" t="str">
        <f t="shared" si="26"/>
        <v/>
      </c>
      <c r="J535" s="18"/>
      <c r="K535" s="6"/>
    </row>
    <row r="536" spans="1:11" ht="17.25" x14ac:dyDescent="0.25">
      <c r="A536" s="12"/>
      <c r="B536" s="6"/>
      <c r="C536" s="13" t="str">
        <f t="shared" si="24"/>
        <v/>
      </c>
      <c r="D536" s="14"/>
      <c r="E536" s="14"/>
      <c r="F536" s="15"/>
      <c r="G536" s="16" t="str">
        <f t="shared" si="25"/>
        <v/>
      </c>
      <c r="H536" s="17" t="str">
        <f>IF(G536="","",MAX(0,ROUND(G536-設定!$B$7,2)))</f>
        <v/>
      </c>
      <c r="I536" s="17" t="str">
        <f t="shared" si="26"/>
        <v/>
      </c>
      <c r="J536" s="18"/>
      <c r="K536" s="6"/>
    </row>
    <row r="537" spans="1:11" ht="17.25" x14ac:dyDescent="0.25">
      <c r="A537" s="12"/>
      <c r="B537" s="6"/>
      <c r="C537" s="13" t="str">
        <f t="shared" si="24"/>
        <v/>
      </c>
      <c r="D537" s="14"/>
      <c r="E537" s="14"/>
      <c r="F537" s="15"/>
      <c r="G537" s="16" t="str">
        <f t="shared" si="25"/>
        <v/>
      </c>
      <c r="H537" s="17" t="str">
        <f>IF(G537="","",MAX(0,ROUND(G537-設定!$B$7,2)))</f>
        <v/>
      </c>
      <c r="I537" s="17" t="str">
        <f t="shared" si="26"/>
        <v/>
      </c>
      <c r="J537" s="18"/>
      <c r="K537" s="6"/>
    </row>
    <row r="538" spans="1:11" ht="17.25" x14ac:dyDescent="0.25">
      <c r="A538" s="12"/>
      <c r="B538" s="6"/>
      <c r="C538" s="13" t="str">
        <f t="shared" si="24"/>
        <v/>
      </c>
      <c r="D538" s="14"/>
      <c r="E538" s="14"/>
      <c r="F538" s="15"/>
      <c r="G538" s="16" t="str">
        <f t="shared" si="25"/>
        <v/>
      </c>
      <c r="H538" s="17" t="str">
        <f>IF(G538="","",MAX(0,ROUND(G538-設定!$B$7,2)))</f>
        <v/>
      </c>
      <c r="I538" s="17" t="str">
        <f t="shared" si="26"/>
        <v/>
      </c>
      <c r="J538" s="18"/>
      <c r="K538" s="6"/>
    </row>
    <row r="539" spans="1:11" ht="17.25" x14ac:dyDescent="0.25">
      <c r="A539" s="12"/>
      <c r="B539" s="6"/>
      <c r="C539" s="13" t="str">
        <f t="shared" si="24"/>
        <v/>
      </c>
      <c r="D539" s="14"/>
      <c r="E539" s="14"/>
      <c r="F539" s="15"/>
      <c r="G539" s="16" t="str">
        <f t="shared" si="25"/>
        <v/>
      </c>
      <c r="H539" s="17" t="str">
        <f>IF(G539="","",MAX(0,ROUND(G539-設定!$B$7,2)))</f>
        <v/>
      </c>
      <c r="I539" s="17" t="str">
        <f t="shared" si="26"/>
        <v/>
      </c>
      <c r="J539" s="18"/>
      <c r="K539" s="6"/>
    </row>
    <row r="540" spans="1:11" ht="17.25" x14ac:dyDescent="0.25">
      <c r="A540" s="12"/>
      <c r="B540" s="6"/>
      <c r="C540" s="13" t="str">
        <f t="shared" si="24"/>
        <v/>
      </c>
      <c r="D540" s="14"/>
      <c r="E540" s="14"/>
      <c r="F540" s="15"/>
      <c r="G540" s="16" t="str">
        <f t="shared" si="25"/>
        <v/>
      </c>
      <c r="H540" s="17" t="str">
        <f>IF(G540="","",MAX(0,ROUND(G540-設定!$B$7,2)))</f>
        <v/>
      </c>
      <c r="I540" s="17" t="str">
        <f t="shared" si="26"/>
        <v/>
      </c>
      <c r="J540" s="18"/>
      <c r="K540" s="6"/>
    </row>
    <row r="541" spans="1:11" ht="17.25" x14ac:dyDescent="0.25">
      <c r="A541" s="12"/>
      <c r="B541" s="6"/>
      <c r="C541" s="13" t="str">
        <f t="shared" si="24"/>
        <v/>
      </c>
      <c r="D541" s="14"/>
      <c r="E541" s="14"/>
      <c r="F541" s="15"/>
      <c r="G541" s="16" t="str">
        <f t="shared" si="25"/>
        <v/>
      </c>
      <c r="H541" s="17" t="str">
        <f>IF(G541="","",MAX(0,ROUND(G541-設定!$B$7,2)))</f>
        <v/>
      </c>
      <c r="I541" s="17" t="str">
        <f t="shared" si="26"/>
        <v/>
      </c>
      <c r="J541" s="18"/>
      <c r="K541" s="6"/>
    </row>
    <row r="542" spans="1:11" ht="17.25" x14ac:dyDescent="0.25">
      <c r="A542" s="12"/>
      <c r="B542" s="6"/>
      <c r="C542" s="13" t="str">
        <f t="shared" si="24"/>
        <v/>
      </c>
      <c r="D542" s="14"/>
      <c r="E542" s="14"/>
      <c r="F542" s="15"/>
      <c r="G542" s="16" t="str">
        <f t="shared" si="25"/>
        <v/>
      </c>
      <c r="H542" s="17" t="str">
        <f>IF(G542="","",MAX(0,ROUND(G542-設定!$B$7,2)))</f>
        <v/>
      </c>
      <c r="I542" s="17" t="str">
        <f t="shared" si="26"/>
        <v/>
      </c>
      <c r="J542" s="18"/>
      <c r="K542" s="6"/>
    </row>
    <row r="543" spans="1:11" ht="17.25" x14ac:dyDescent="0.25">
      <c r="A543" s="12"/>
      <c r="B543" s="6"/>
      <c r="C543" s="13" t="str">
        <f t="shared" si="24"/>
        <v/>
      </c>
      <c r="D543" s="14"/>
      <c r="E543" s="14"/>
      <c r="F543" s="15"/>
      <c r="G543" s="16" t="str">
        <f t="shared" si="25"/>
        <v/>
      </c>
      <c r="H543" s="17" t="str">
        <f>IF(G543="","",MAX(0,ROUND(G543-設定!$B$7,2)))</f>
        <v/>
      </c>
      <c r="I543" s="17" t="str">
        <f t="shared" si="26"/>
        <v/>
      </c>
      <c r="J543" s="18"/>
      <c r="K543" s="6"/>
    </row>
    <row r="544" spans="1:11" ht="17.25" x14ac:dyDescent="0.25">
      <c r="A544" s="12"/>
      <c r="B544" s="6"/>
      <c r="C544" s="13" t="str">
        <f t="shared" si="24"/>
        <v/>
      </c>
      <c r="D544" s="14"/>
      <c r="E544" s="14"/>
      <c r="F544" s="15"/>
      <c r="G544" s="16" t="str">
        <f t="shared" si="25"/>
        <v/>
      </c>
      <c r="H544" s="17" t="str">
        <f>IF(G544="","",MAX(0,ROUND(G544-設定!$B$7,2)))</f>
        <v/>
      </c>
      <c r="I544" s="17" t="str">
        <f t="shared" si="26"/>
        <v/>
      </c>
      <c r="J544" s="18"/>
      <c r="K544" s="6"/>
    </row>
    <row r="545" spans="1:11" ht="17.25" x14ac:dyDescent="0.25">
      <c r="A545" s="12"/>
      <c r="B545" s="6"/>
      <c r="C545" s="13" t="str">
        <f t="shared" si="24"/>
        <v/>
      </c>
      <c r="D545" s="14"/>
      <c r="E545" s="14"/>
      <c r="F545" s="15"/>
      <c r="G545" s="16" t="str">
        <f t="shared" si="25"/>
        <v/>
      </c>
      <c r="H545" s="17" t="str">
        <f>IF(G545="","",MAX(0,ROUND(G545-設定!$B$7,2)))</f>
        <v/>
      </c>
      <c r="I545" s="17" t="str">
        <f t="shared" si="26"/>
        <v/>
      </c>
      <c r="J545" s="18"/>
      <c r="K545" s="6"/>
    </row>
    <row r="546" spans="1:11" ht="17.25" x14ac:dyDescent="0.25">
      <c r="A546" s="12"/>
      <c r="B546" s="6"/>
      <c r="C546" s="13" t="str">
        <f t="shared" si="24"/>
        <v/>
      </c>
      <c r="D546" s="14"/>
      <c r="E546" s="14"/>
      <c r="F546" s="15"/>
      <c r="G546" s="16" t="str">
        <f t="shared" si="25"/>
        <v/>
      </c>
      <c r="H546" s="17" t="str">
        <f>IF(G546="","",MAX(0,ROUND(G546-設定!$B$7,2)))</f>
        <v/>
      </c>
      <c r="I546" s="17" t="str">
        <f t="shared" si="26"/>
        <v/>
      </c>
      <c r="J546" s="18"/>
      <c r="K546" s="6"/>
    </row>
    <row r="547" spans="1:11" ht="17.25" x14ac:dyDescent="0.25">
      <c r="A547" s="12"/>
      <c r="B547" s="6"/>
      <c r="C547" s="13" t="str">
        <f t="shared" si="24"/>
        <v/>
      </c>
      <c r="D547" s="14"/>
      <c r="E547" s="14"/>
      <c r="F547" s="15"/>
      <c r="G547" s="16" t="str">
        <f t="shared" si="25"/>
        <v/>
      </c>
      <c r="H547" s="17" t="str">
        <f>IF(G547="","",MAX(0,ROUND(G547-設定!$B$7,2)))</f>
        <v/>
      </c>
      <c r="I547" s="17" t="str">
        <f t="shared" si="26"/>
        <v/>
      </c>
      <c r="J547" s="18"/>
      <c r="K547" s="6"/>
    </row>
    <row r="548" spans="1:11" ht="17.25" x14ac:dyDescent="0.25">
      <c r="A548" s="12"/>
      <c r="B548" s="6"/>
      <c r="C548" s="13" t="str">
        <f t="shared" si="24"/>
        <v/>
      </c>
      <c r="D548" s="14"/>
      <c r="E548" s="14"/>
      <c r="F548" s="15"/>
      <c r="G548" s="16" t="str">
        <f t="shared" si="25"/>
        <v/>
      </c>
      <c r="H548" s="17" t="str">
        <f>IF(G548="","",MAX(0,ROUND(G548-設定!$B$7,2)))</f>
        <v/>
      </c>
      <c r="I548" s="17" t="str">
        <f t="shared" si="26"/>
        <v/>
      </c>
      <c r="J548" s="18"/>
      <c r="K548" s="6"/>
    </row>
    <row r="549" spans="1:11" ht="17.25" x14ac:dyDescent="0.25">
      <c r="A549" s="12"/>
      <c r="B549" s="6"/>
      <c r="C549" s="13" t="str">
        <f t="shared" si="24"/>
        <v/>
      </c>
      <c r="D549" s="14"/>
      <c r="E549" s="14"/>
      <c r="F549" s="15"/>
      <c r="G549" s="16" t="str">
        <f t="shared" si="25"/>
        <v/>
      </c>
      <c r="H549" s="17" t="str">
        <f>IF(G549="","",MAX(0,ROUND(G549-設定!$B$7,2)))</f>
        <v/>
      </c>
      <c r="I549" s="17" t="str">
        <f t="shared" si="26"/>
        <v/>
      </c>
      <c r="J549" s="18"/>
      <c r="K549" s="6"/>
    </row>
    <row r="550" spans="1:11" ht="17.25" x14ac:dyDescent="0.25">
      <c r="A550" s="12"/>
      <c r="B550" s="6"/>
      <c r="C550" s="13" t="str">
        <f t="shared" si="24"/>
        <v/>
      </c>
      <c r="D550" s="14"/>
      <c r="E550" s="14"/>
      <c r="F550" s="15"/>
      <c r="G550" s="16" t="str">
        <f t="shared" si="25"/>
        <v/>
      </c>
      <c r="H550" s="17" t="str">
        <f>IF(G550="","",MAX(0,ROUND(G550-設定!$B$7,2)))</f>
        <v/>
      </c>
      <c r="I550" s="17" t="str">
        <f t="shared" si="26"/>
        <v/>
      </c>
      <c r="J550" s="18"/>
      <c r="K550" s="6"/>
    </row>
    <row r="551" spans="1:11" ht="17.25" x14ac:dyDescent="0.25">
      <c r="A551" s="12"/>
      <c r="B551" s="6"/>
      <c r="C551" s="13" t="str">
        <f t="shared" si="24"/>
        <v/>
      </c>
      <c r="D551" s="14"/>
      <c r="E551" s="14"/>
      <c r="F551" s="15"/>
      <c r="G551" s="16" t="str">
        <f t="shared" si="25"/>
        <v/>
      </c>
      <c r="H551" s="17" t="str">
        <f>IF(G551="","",MAX(0,ROUND(G551-設定!$B$7,2)))</f>
        <v/>
      </c>
      <c r="I551" s="17" t="str">
        <f t="shared" si="26"/>
        <v/>
      </c>
      <c r="J551" s="18"/>
      <c r="K551" s="6"/>
    </row>
    <row r="552" spans="1:11" ht="17.25" x14ac:dyDescent="0.25">
      <c r="A552" s="12"/>
      <c r="B552" s="6"/>
      <c r="C552" s="13" t="str">
        <f t="shared" si="24"/>
        <v/>
      </c>
      <c r="D552" s="14"/>
      <c r="E552" s="14"/>
      <c r="F552" s="15"/>
      <c r="G552" s="16" t="str">
        <f t="shared" si="25"/>
        <v/>
      </c>
      <c r="H552" s="17" t="str">
        <f>IF(G552="","",MAX(0,ROUND(G552-設定!$B$7,2)))</f>
        <v/>
      </c>
      <c r="I552" s="17" t="str">
        <f t="shared" si="26"/>
        <v/>
      </c>
      <c r="J552" s="18"/>
      <c r="K552" s="6"/>
    </row>
    <row r="553" spans="1:11" ht="17.25" x14ac:dyDescent="0.25">
      <c r="A553" s="12"/>
      <c r="B553" s="6"/>
      <c r="C553" s="13" t="str">
        <f t="shared" si="24"/>
        <v/>
      </c>
      <c r="D553" s="14"/>
      <c r="E553" s="14"/>
      <c r="F553" s="15"/>
      <c r="G553" s="16" t="str">
        <f t="shared" si="25"/>
        <v/>
      </c>
      <c r="H553" s="17" t="str">
        <f>IF(G553="","",MAX(0,ROUND(G553-設定!$B$7,2)))</f>
        <v/>
      </c>
      <c r="I553" s="17" t="str">
        <f t="shared" si="26"/>
        <v/>
      </c>
      <c r="J553" s="18"/>
      <c r="K553" s="6"/>
    </row>
    <row r="554" spans="1:11" ht="17.25" x14ac:dyDescent="0.25">
      <c r="A554" s="12"/>
      <c r="B554" s="6"/>
      <c r="C554" s="13" t="str">
        <f t="shared" si="24"/>
        <v/>
      </c>
      <c r="D554" s="14"/>
      <c r="E554" s="14"/>
      <c r="F554" s="15"/>
      <c r="G554" s="16" t="str">
        <f t="shared" si="25"/>
        <v/>
      </c>
      <c r="H554" s="17" t="str">
        <f>IF(G554="","",MAX(0,ROUND(G554-設定!$B$7,2)))</f>
        <v/>
      </c>
      <c r="I554" s="17" t="str">
        <f t="shared" si="26"/>
        <v/>
      </c>
      <c r="J554" s="18"/>
      <c r="K554" s="6"/>
    </row>
    <row r="555" spans="1:11" ht="17.25" x14ac:dyDescent="0.25">
      <c r="A555" s="12"/>
      <c r="B555" s="6"/>
      <c r="C555" s="13" t="str">
        <f t="shared" si="24"/>
        <v/>
      </c>
      <c r="D555" s="14"/>
      <c r="E555" s="14"/>
      <c r="F555" s="15"/>
      <c r="G555" s="16" t="str">
        <f t="shared" si="25"/>
        <v/>
      </c>
      <c r="H555" s="17" t="str">
        <f>IF(G555="","",MAX(0,ROUND(G555-設定!$B$7,2)))</f>
        <v/>
      </c>
      <c r="I555" s="17" t="str">
        <f t="shared" si="26"/>
        <v/>
      </c>
      <c r="J555" s="18"/>
      <c r="K555" s="6"/>
    </row>
    <row r="556" spans="1:11" ht="17.25" x14ac:dyDescent="0.25">
      <c r="A556" s="12"/>
      <c r="B556" s="6"/>
      <c r="C556" s="13" t="str">
        <f t="shared" si="24"/>
        <v/>
      </c>
      <c r="D556" s="14"/>
      <c r="E556" s="14"/>
      <c r="F556" s="15"/>
      <c r="G556" s="16" t="str">
        <f t="shared" si="25"/>
        <v/>
      </c>
      <c r="H556" s="17" t="str">
        <f>IF(G556="","",MAX(0,ROUND(G556-設定!$B$7,2)))</f>
        <v/>
      </c>
      <c r="I556" s="17" t="str">
        <f t="shared" si="26"/>
        <v/>
      </c>
      <c r="J556" s="18"/>
      <c r="K556" s="6"/>
    </row>
    <row r="557" spans="1:11" ht="17.25" x14ac:dyDescent="0.25">
      <c r="A557" s="12"/>
      <c r="B557" s="6"/>
      <c r="C557" s="13" t="str">
        <f t="shared" si="24"/>
        <v/>
      </c>
      <c r="D557" s="14"/>
      <c r="E557" s="14"/>
      <c r="F557" s="15"/>
      <c r="G557" s="16" t="str">
        <f t="shared" si="25"/>
        <v/>
      </c>
      <c r="H557" s="17" t="str">
        <f>IF(G557="","",MAX(0,ROUND(G557-設定!$B$7,2)))</f>
        <v/>
      </c>
      <c r="I557" s="17" t="str">
        <f t="shared" si="26"/>
        <v/>
      </c>
      <c r="J557" s="18"/>
      <c r="K557" s="6"/>
    </row>
    <row r="558" spans="1:11" ht="17.25" x14ac:dyDescent="0.25">
      <c r="A558" s="12"/>
      <c r="B558" s="6"/>
      <c r="C558" s="13" t="str">
        <f t="shared" si="24"/>
        <v/>
      </c>
      <c r="D558" s="14"/>
      <c r="E558" s="14"/>
      <c r="F558" s="15"/>
      <c r="G558" s="16" t="str">
        <f t="shared" si="25"/>
        <v/>
      </c>
      <c r="H558" s="17" t="str">
        <f>IF(G558="","",MAX(0,ROUND(G558-設定!$B$7,2)))</f>
        <v/>
      </c>
      <c r="I558" s="17" t="str">
        <f t="shared" si="26"/>
        <v/>
      </c>
      <c r="J558" s="18"/>
      <c r="K558" s="6"/>
    </row>
    <row r="559" spans="1:11" ht="17.25" x14ac:dyDescent="0.25">
      <c r="A559" s="12"/>
      <c r="B559" s="6"/>
      <c r="C559" s="13" t="str">
        <f t="shared" si="24"/>
        <v/>
      </c>
      <c r="D559" s="14"/>
      <c r="E559" s="14"/>
      <c r="F559" s="15"/>
      <c r="G559" s="16" t="str">
        <f t="shared" si="25"/>
        <v/>
      </c>
      <c r="H559" s="17" t="str">
        <f>IF(G559="","",MAX(0,ROUND(G559-設定!$B$7,2)))</f>
        <v/>
      </c>
      <c r="I559" s="17" t="str">
        <f t="shared" si="26"/>
        <v/>
      </c>
      <c r="J559" s="18"/>
      <c r="K559" s="6"/>
    </row>
    <row r="560" spans="1:11" ht="17.25" x14ac:dyDescent="0.25">
      <c r="A560" s="12"/>
      <c r="B560" s="6"/>
      <c r="C560" s="13" t="str">
        <f t="shared" si="24"/>
        <v/>
      </c>
      <c r="D560" s="14"/>
      <c r="E560" s="14"/>
      <c r="F560" s="15"/>
      <c r="G560" s="16" t="str">
        <f t="shared" si="25"/>
        <v/>
      </c>
      <c r="H560" s="17" t="str">
        <f>IF(G560="","",MAX(0,ROUND(G560-設定!$B$7,2)))</f>
        <v/>
      </c>
      <c r="I560" s="17" t="str">
        <f t="shared" si="26"/>
        <v/>
      </c>
      <c r="J560" s="18"/>
      <c r="K560" s="6"/>
    </row>
    <row r="561" spans="1:11" ht="17.25" x14ac:dyDescent="0.25">
      <c r="A561" s="12"/>
      <c r="B561" s="6"/>
      <c r="C561" s="13" t="str">
        <f t="shared" si="24"/>
        <v/>
      </c>
      <c r="D561" s="14"/>
      <c r="E561" s="14"/>
      <c r="F561" s="15"/>
      <c r="G561" s="16" t="str">
        <f t="shared" si="25"/>
        <v/>
      </c>
      <c r="H561" s="17" t="str">
        <f>IF(G561="","",MAX(0,ROUND(G561-設定!$B$7,2)))</f>
        <v/>
      </c>
      <c r="I561" s="17" t="str">
        <f t="shared" si="26"/>
        <v/>
      </c>
      <c r="J561" s="18"/>
      <c r="K561" s="6"/>
    </row>
    <row r="562" spans="1:11" ht="17.25" x14ac:dyDescent="0.25">
      <c r="A562" s="12"/>
      <c r="B562" s="6"/>
      <c r="C562" s="13" t="str">
        <f t="shared" si="24"/>
        <v/>
      </c>
      <c r="D562" s="14"/>
      <c r="E562" s="14"/>
      <c r="F562" s="15"/>
      <c r="G562" s="16" t="str">
        <f t="shared" si="25"/>
        <v/>
      </c>
      <c r="H562" s="17" t="str">
        <f>IF(G562="","",MAX(0,ROUND(G562-設定!$B$7,2)))</f>
        <v/>
      </c>
      <c r="I562" s="17" t="str">
        <f t="shared" si="26"/>
        <v/>
      </c>
      <c r="J562" s="18"/>
      <c r="K562" s="6"/>
    </row>
    <row r="563" spans="1:11" ht="17.25" x14ac:dyDescent="0.25">
      <c r="A563" s="12"/>
      <c r="B563" s="6"/>
      <c r="C563" s="13" t="str">
        <f t="shared" si="24"/>
        <v/>
      </c>
      <c r="D563" s="14"/>
      <c r="E563" s="14"/>
      <c r="F563" s="15"/>
      <c r="G563" s="16" t="str">
        <f t="shared" si="25"/>
        <v/>
      </c>
      <c r="H563" s="17" t="str">
        <f>IF(G563="","",MAX(0,ROUND(G563-設定!$B$7,2)))</f>
        <v/>
      </c>
      <c r="I563" s="17" t="str">
        <f t="shared" si="26"/>
        <v/>
      </c>
      <c r="J563" s="18"/>
      <c r="K563" s="6"/>
    </row>
    <row r="564" spans="1:11" ht="17.25" x14ac:dyDescent="0.25">
      <c r="A564" s="12"/>
      <c r="B564" s="6"/>
      <c r="C564" s="13" t="str">
        <f t="shared" si="24"/>
        <v/>
      </c>
      <c r="D564" s="14"/>
      <c r="E564" s="14"/>
      <c r="F564" s="15"/>
      <c r="G564" s="16" t="str">
        <f t="shared" si="25"/>
        <v/>
      </c>
      <c r="H564" s="17" t="str">
        <f>IF(G564="","",MAX(0,ROUND(G564-設定!$B$7,2)))</f>
        <v/>
      </c>
      <c r="I564" s="17" t="str">
        <f t="shared" si="26"/>
        <v/>
      </c>
      <c r="J564" s="18"/>
      <c r="K564" s="6"/>
    </row>
    <row r="565" spans="1:11" ht="17.25" x14ac:dyDescent="0.25">
      <c r="A565" s="12"/>
      <c r="B565" s="6"/>
      <c r="C565" s="13" t="str">
        <f t="shared" si="24"/>
        <v/>
      </c>
      <c r="D565" s="14"/>
      <c r="E565" s="14"/>
      <c r="F565" s="15"/>
      <c r="G565" s="16" t="str">
        <f t="shared" si="25"/>
        <v/>
      </c>
      <c r="H565" s="17" t="str">
        <f>IF(G565="","",MAX(0,ROUND(G565-設定!$B$7,2)))</f>
        <v/>
      </c>
      <c r="I565" s="17" t="str">
        <f t="shared" si="26"/>
        <v/>
      </c>
      <c r="J565" s="18"/>
      <c r="K565" s="6"/>
    </row>
    <row r="566" spans="1:11" ht="17.25" x14ac:dyDescent="0.25">
      <c r="A566" s="12"/>
      <c r="B566" s="6"/>
      <c r="C566" s="13" t="str">
        <f t="shared" si="24"/>
        <v/>
      </c>
      <c r="D566" s="14"/>
      <c r="E566" s="14"/>
      <c r="F566" s="15"/>
      <c r="G566" s="16" t="str">
        <f t="shared" si="25"/>
        <v/>
      </c>
      <c r="H566" s="17" t="str">
        <f>IF(G566="","",MAX(0,ROUND(G566-設定!$B$7,2)))</f>
        <v/>
      </c>
      <c r="I566" s="17" t="str">
        <f t="shared" si="26"/>
        <v/>
      </c>
      <c r="J566" s="18"/>
      <c r="K566" s="6"/>
    </row>
    <row r="567" spans="1:11" ht="17.25" x14ac:dyDescent="0.25">
      <c r="A567" s="12"/>
      <c r="B567" s="6"/>
      <c r="C567" s="13" t="str">
        <f t="shared" si="24"/>
        <v/>
      </c>
      <c r="D567" s="14"/>
      <c r="E567" s="14"/>
      <c r="F567" s="15"/>
      <c r="G567" s="16" t="str">
        <f t="shared" si="25"/>
        <v/>
      </c>
      <c r="H567" s="17" t="str">
        <f>IF(G567="","",MAX(0,ROUND(G567-設定!$B$7,2)))</f>
        <v/>
      </c>
      <c r="I567" s="17" t="str">
        <f t="shared" si="26"/>
        <v/>
      </c>
      <c r="J567" s="18"/>
      <c r="K567" s="6"/>
    </row>
    <row r="568" spans="1:11" ht="17.25" x14ac:dyDescent="0.25">
      <c r="A568" s="12"/>
      <c r="B568" s="6"/>
      <c r="C568" s="13" t="str">
        <f t="shared" si="24"/>
        <v/>
      </c>
      <c r="D568" s="14"/>
      <c r="E568" s="14"/>
      <c r="F568" s="15"/>
      <c r="G568" s="16" t="str">
        <f t="shared" si="25"/>
        <v/>
      </c>
      <c r="H568" s="17" t="str">
        <f>IF(G568="","",MAX(0,ROUND(G568-設定!$B$7,2)))</f>
        <v/>
      </c>
      <c r="I568" s="17" t="str">
        <f t="shared" si="26"/>
        <v/>
      </c>
      <c r="J568" s="18"/>
      <c r="K568" s="6"/>
    </row>
    <row r="569" spans="1:11" ht="17.25" x14ac:dyDescent="0.25">
      <c r="A569" s="12"/>
      <c r="B569" s="6"/>
      <c r="C569" s="13" t="str">
        <f t="shared" si="24"/>
        <v/>
      </c>
      <c r="D569" s="14"/>
      <c r="E569" s="14"/>
      <c r="F569" s="15"/>
      <c r="G569" s="16" t="str">
        <f t="shared" si="25"/>
        <v/>
      </c>
      <c r="H569" s="17" t="str">
        <f>IF(G569="","",MAX(0,ROUND(G569-設定!$B$7,2)))</f>
        <v/>
      </c>
      <c r="I569" s="17" t="str">
        <f t="shared" si="26"/>
        <v/>
      </c>
      <c r="J569" s="18"/>
      <c r="K569" s="6"/>
    </row>
    <row r="570" spans="1:11" ht="17.25" x14ac:dyDescent="0.25">
      <c r="A570" s="12"/>
      <c r="B570" s="6"/>
      <c r="C570" s="13" t="str">
        <f t="shared" si="24"/>
        <v/>
      </c>
      <c r="D570" s="14"/>
      <c r="E570" s="14"/>
      <c r="F570" s="15"/>
      <c r="G570" s="16" t="str">
        <f t="shared" si="25"/>
        <v/>
      </c>
      <c r="H570" s="17" t="str">
        <f>IF(G570="","",MAX(0,ROUND(G570-設定!$B$7,2)))</f>
        <v/>
      </c>
      <c r="I570" s="17" t="str">
        <f t="shared" si="26"/>
        <v/>
      </c>
      <c r="J570" s="18"/>
      <c r="K570" s="6"/>
    </row>
    <row r="571" spans="1:11" ht="17.25" x14ac:dyDescent="0.25">
      <c r="A571" s="12"/>
      <c r="B571" s="6"/>
      <c r="C571" s="13" t="str">
        <f t="shared" si="24"/>
        <v/>
      </c>
      <c r="D571" s="14"/>
      <c r="E571" s="14"/>
      <c r="F571" s="15"/>
      <c r="G571" s="16" t="str">
        <f t="shared" si="25"/>
        <v/>
      </c>
      <c r="H571" s="17" t="str">
        <f>IF(G571="","",MAX(0,ROUND(G571-設定!$B$7,2)))</f>
        <v/>
      </c>
      <c r="I571" s="17" t="str">
        <f t="shared" si="26"/>
        <v/>
      </c>
      <c r="J571" s="18"/>
      <c r="K571" s="6"/>
    </row>
    <row r="572" spans="1:11" ht="17.25" x14ac:dyDescent="0.25">
      <c r="A572" s="12"/>
      <c r="B572" s="6"/>
      <c r="C572" s="13" t="str">
        <f t="shared" si="24"/>
        <v/>
      </c>
      <c r="D572" s="14"/>
      <c r="E572" s="14"/>
      <c r="F572" s="15"/>
      <c r="G572" s="16" t="str">
        <f t="shared" si="25"/>
        <v/>
      </c>
      <c r="H572" s="17" t="str">
        <f>IF(G572="","",MAX(0,ROUND(G572-設定!$B$7,2)))</f>
        <v/>
      </c>
      <c r="I572" s="17" t="str">
        <f t="shared" si="26"/>
        <v/>
      </c>
      <c r="J572" s="18"/>
      <c r="K572" s="6"/>
    </row>
    <row r="573" spans="1:11" ht="17.25" x14ac:dyDescent="0.25">
      <c r="A573" s="12"/>
      <c r="B573" s="6"/>
      <c r="C573" s="13" t="str">
        <f t="shared" si="24"/>
        <v/>
      </c>
      <c r="D573" s="14"/>
      <c r="E573" s="14"/>
      <c r="F573" s="15"/>
      <c r="G573" s="16" t="str">
        <f t="shared" si="25"/>
        <v/>
      </c>
      <c r="H573" s="17" t="str">
        <f>IF(G573="","",MAX(0,ROUND(G573-設定!$B$7,2)))</f>
        <v/>
      </c>
      <c r="I573" s="17" t="str">
        <f t="shared" si="26"/>
        <v/>
      </c>
      <c r="J573" s="18"/>
      <c r="K573" s="6"/>
    </row>
    <row r="574" spans="1:11" ht="17.25" x14ac:dyDescent="0.25">
      <c r="A574" s="12"/>
      <c r="B574" s="6"/>
      <c r="C574" s="13" t="str">
        <f t="shared" si="24"/>
        <v/>
      </c>
      <c r="D574" s="14"/>
      <c r="E574" s="14"/>
      <c r="F574" s="15"/>
      <c r="G574" s="16" t="str">
        <f t="shared" si="25"/>
        <v/>
      </c>
      <c r="H574" s="17" t="str">
        <f>IF(G574="","",MAX(0,ROUND(G574-設定!$B$7,2)))</f>
        <v/>
      </c>
      <c r="I574" s="17" t="str">
        <f t="shared" si="26"/>
        <v/>
      </c>
      <c r="J574" s="18"/>
      <c r="K574" s="6"/>
    </row>
    <row r="575" spans="1:11" ht="17.25" x14ac:dyDescent="0.25">
      <c r="A575" s="12"/>
      <c r="B575" s="6"/>
      <c r="C575" s="13" t="str">
        <f t="shared" si="24"/>
        <v/>
      </c>
      <c r="D575" s="14"/>
      <c r="E575" s="14"/>
      <c r="F575" s="15"/>
      <c r="G575" s="16" t="str">
        <f t="shared" si="25"/>
        <v/>
      </c>
      <c r="H575" s="17" t="str">
        <f>IF(G575="","",MAX(0,ROUND(G575-設定!$B$7,2)))</f>
        <v/>
      </c>
      <c r="I575" s="17" t="str">
        <f t="shared" si="26"/>
        <v/>
      </c>
      <c r="J575" s="18"/>
      <c r="K575" s="6"/>
    </row>
    <row r="576" spans="1:11" ht="17.25" x14ac:dyDescent="0.25">
      <c r="A576" s="12"/>
      <c r="B576" s="6"/>
      <c r="C576" s="13" t="str">
        <f t="shared" si="24"/>
        <v/>
      </c>
      <c r="D576" s="14"/>
      <c r="E576" s="14"/>
      <c r="F576" s="15"/>
      <c r="G576" s="16" t="str">
        <f t="shared" si="25"/>
        <v/>
      </c>
      <c r="H576" s="17" t="str">
        <f>IF(G576="","",MAX(0,ROUND(G576-設定!$B$7,2)))</f>
        <v/>
      </c>
      <c r="I576" s="17" t="str">
        <f t="shared" si="26"/>
        <v/>
      </c>
      <c r="J576" s="18"/>
      <c r="K576" s="6"/>
    </row>
    <row r="577" spans="1:11" ht="17.25" x14ac:dyDescent="0.25">
      <c r="A577" s="12"/>
      <c r="B577" s="6"/>
      <c r="C577" s="13" t="str">
        <f t="shared" si="24"/>
        <v/>
      </c>
      <c r="D577" s="14"/>
      <c r="E577" s="14"/>
      <c r="F577" s="15"/>
      <c r="G577" s="16" t="str">
        <f t="shared" si="25"/>
        <v/>
      </c>
      <c r="H577" s="17" t="str">
        <f>IF(G577="","",MAX(0,ROUND(G577-設定!$B$7,2)))</f>
        <v/>
      </c>
      <c r="I577" s="17" t="str">
        <f t="shared" si="26"/>
        <v/>
      </c>
      <c r="J577" s="18"/>
      <c r="K577" s="6"/>
    </row>
    <row r="578" spans="1:11" ht="17.25" x14ac:dyDescent="0.25">
      <c r="A578" s="12"/>
      <c r="B578" s="6"/>
      <c r="C578" s="13" t="str">
        <f t="shared" si="24"/>
        <v/>
      </c>
      <c r="D578" s="14"/>
      <c r="E578" s="14"/>
      <c r="F578" s="15"/>
      <c r="G578" s="16" t="str">
        <f t="shared" si="25"/>
        <v/>
      </c>
      <c r="H578" s="17" t="str">
        <f>IF(G578="","",MAX(0,ROUND(G578-設定!$B$7,2)))</f>
        <v/>
      </c>
      <c r="I578" s="17" t="str">
        <f t="shared" si="26"/>
        <v/>
      </c>
      <c r="J578" s="18"/>
      <c r="K578" s="6"/>
    </row>
    <row r="579" spans="1:11" ht="17.25" x14ac:dyDescent="0.25">
      <c r="A579" s="12"/>
      <c r="B579" s="6"/>
      <c r="C579" s="13" t="str">
        <f t="shared" si="24"/>
        <v/>
      </c>
      <c r="D579" s="14"/>
      <c r="E579" s="14"/>
      <c r="F579" s="15"/>
      <c r="G579" s="16" t="str">
        <f t="shared" si="25"/>
        <v/>
      </c>
      <c r="H579" s="17" t="str">
        <f>IF(G579="","",MAX(0,ROUND(G579-設定!$B$7,2)))</f>
        <v/>
      </c>
      <c r="I579" s="17" t="str">
        <f t="shared" si="26"/>
        <v/>
      </c>
      <c r="J579" s="18"/>
      <c r="K579" s="6"/>
    </row>
    <row r="580" spans="1:11" ht="17.25" x14ac:dyDescent="0.25">
      <c r="A580" s="12"/>
      <c r="B580" s="6"/>
      <c r="C580" s="13" t="str">
        <f t="shared" si="24"/>
        <v/>
      </c>
      <c r="D580" s="14"/>
      <c r="E580" s="14"/>
      <c r="F580" s="15"/>
      <c r="G580" s="16" t="str">
        <f t="shared" si="25"/>
        <v/>
      </c>
      <c r="H580" s="17" t="str">
        <f>IF(G580="","",MAX(0,ROUND(G580-設定!$B$7,2)))</f>
        <v/>
      </c>
      <c r="I580" s="17" t="str">
        <f t="shared" si="26"/>
        <v/>
      </c>
      <c r="J580" s="18"/>
      <c r="K580" s="6"/>
    </row>
    <row r="581" spans="1:11" ht="17.25" x14ac:dyDescent="0.25">
      <c r="A581" s="12"/>
      <c r="B581" s="6"/>
      <c r="C581" s="13" t="str">
        <f t="shared" si="24"/>
        <v/>
      </c>
      <c r="D581" s="14"/>
      <c r="E581" s="14"/>
      <c r="F581" s="15"/>
      <c r="G581" s="16" t="str">
        <f t="shared" si="25"/>
        <v/>
      </c>
      <c r="H581" s="17" t="str">
        <f>IF(G581="","",MAX(0,ROUND(G581-設定!$B$7,2)))</f>
        <v/>
      </c>
      <c r="I581" s="17" t="str">
        <f t="shared" si="26"/>
        <v/>
      </c>
      <c r="J581" s="18"/>
      <c r="K581" s="6"/>
    </row>
    <row r="582" spans="1:11" ht="17.25" x14ac:dyDescent="0.25">
      <c r="A582" s="12"/>
      <c r="B582" s="6"/>
      <c r="C582" s="13" t="str">
        <f t="shared" si="24"/>
        <v/>
      </c>
      <c r="D582" s="14"/>
      <c r="E582" s="14"/>
      <c r="F582" s="15"/>
      <c r="G582" s="16" t="str">
        <f t="shared" si="25"/>
        <v/>
      </c>
      <c r="H582" s="17" t="str">
        <f>IF(G582="","",MAX(0,ROUND(G582-設定!$B$7,2)))</f>
        <v/>
      </c>
      <c r="I582" s="17" t="str">
        <f t="shared" si="26"/>
        <v/>
      </c>
      <c r="J582" s="18"/>
      <c r="K582" s="6"/>
    </row>
    <row r="583" spans="1:11" ht="17.25" x14ac:dyDescent="0.25">
      <c r="A583" s="12"/>
      <c r="B583" s="6"/>
      <c r="C583" s="13" t="str">
        <f t="shared" ref="C583:C626" si="27">IF(A583="","",CHOOSE(WEEKDAY(A583),"日","月","火","水","木","金","土"))</f>
        <v/>
      </c>
      <c r="D583" s="14"/>
      <c r="E583" s="14"/>
      <c r="F583" s="15"/>
      <c r="G583" s="16" t="str">
        <f t="shared" ref="G583:G626" si="28">IF(OR(D583="",E583=""),"",ROUND(((E583+IF(E583&lt;D583,1,0))-D583)*24-N(F583)/60,2))</f>
        <v/>
      </c>
      <c r="H583" s="17" t="str">
        <f>IF(G583="","",MAX(0,ROUND(G583-設定!$B$7,2)))</f>
        <v/>
      </c>
      <c r="I583" s="17" t="str">
        <f t="shared" ref="I583:I626" si="29">IF(OR(D583="",E583=""),"",ROUND((MAX(0,MIN((E583+IF(E583&lt;D583,1,0)),5/24)-D583)+MAX(0,MIN((E583+IF(E583&lt;D583,1,0)),29/24)-MAX(D583,22/24)))*24,2))</f>
        <v/>
      </c>
      <c r="J583" s="18"/>
      <c r="K583" s="6"/>
    </row>
    <row r="584" spans="1:11" ht="17.25" x14ac:dyDescent="0.25">
      <c r="A584" s="12"/>
      <c r="B584" s="6"/>
      <c r="C584" s="13" t="str">
        <f t="shared" si="27"/>
        <v/>
      </c>
      <c r="D584" s="14"/>
      <c r="E584" s="14"/>
      <c r="F584" s="15"/>
      <c r="G584" s="16" t="str">
        <f t="shared" si="28"/>
        <v/>
      </c>
      <c r="H584" s="17" t="str">
        <f>IF(G584="","",MAX(0,ROUND(G584-設定!$B$7,2)))</f>
        <v/>
      </c>
      <c r="I584" s="17" t="str">
        <f t="shared" si="29"/>
        <v/>
      </c>
      <c r="J584" s="18"/>
      <c r="K584" s="6"/>
    </row>
    <row r="585" spans="1:11" ht="17.25" x14ac:dyDescent="0.25">
      <c r="A585" s="12"/>
      <c r="B585" s="6"/>
      <c r="C585" s="13" t="str">
        <f t="shared" si="27"/>
        <v/>
      </c>
      <c r="D585" s="14"/>
      <c r="E585" s="14"/>
      <c r="F585" s="15"/>
      <c r="G585" s="16" t="str">
        <f t="shared" si="28"/>
        <v/>
      </c>
      <c r="H585" s="17" t="str">
        <f>IF(G585="","",MAX(0,ROUND(G585-設定!$B$7,2)))</f>
        <v/>
      </c>
      <c r="I585" s="17" t="str">
        <f t="shared" si="29"/>
        <v/>
      </c>
      <c r="J585" s="18"/>
      <c r="K585" s="6"/>
    </row>
    <row r="586" spans="1:11" ht="17.25" x14ac:dyDescent="0.25">
      <c r="A586" s="12"/>
      <c r="B586" s="6"/>
      <c r="C586" s="13" t="str">
        <f t="shared" si="27"/>
        <v/>
      </c>
      <c r="D586" s="14"/>
      <c r="E586" s="14"/>
      <c r="F586" s="15"/>
      <c r="G586" s="16" t="str">
        <f t="shared" si="28"/>
        <v/>
      </c>
      <c r="H586" s="17" t="str">
        <f>IF(G586="","",MAX(0,ROUND(G586-設定!$B$7,2)))</f>
        <v/>
      </c>
      <c r="I586" s="17" t="str">
        <f t="shared" si="29"/>
        <v/>
      </c>
      <c r="J586" s="18"/>
      <c r="K586" s="6"/>
    </row>
    <row r="587" spans="1:11" ht="17.25" x14ac:dyDescent="0.25">
      <c r="A587" s="12"/>
      <c r="B587" s="6"/>
      <c r="C587" s="13" t="str">
        <f t="shared" si="27"/>
        <v/>
      </c>
      <c r="D587" s="14"/>
      <c r="E587" s="14"/>
      <c r="F587" s="15"/>
      <c r="G587" s="16" t="str">
        <f t="shared" si="28"/>
        <v/>
      </c>
      <c r="H587" s="17" t="str">
        <f>IF(G587="","",MAX(0,ROUND(G587-設定!$B$7,2)))</f>
        <v/>
      </c>
      <c r="I587" s="17" t="str">
        <f t="shared" si="29"/>
        <v/>
      </c>
      <c r="J587" s="18"/>
      <c r="K587" s="6"/>
    </row>
    <row r="588" spans="1:11" ht="17.25" x14ac:dyDescent="0.25">
      <c r="A588" s="12"/>
      <c r="B588" s="6"/>
      <c r="C588" s="13" t="str">
        <f t="shared" si="27"/>
        <v/>
      </c>
      <c r="D588" s="14"/>
      <c r="E588" s="14"/>
      <c r="F588" s="15"/>
      <c r="G588" s="16" t="str">
        <f t="shared" si="28"/>
        <v/>
      </c>
      <c r="H588" s="17" t="str">
        <f>IF(G588="","",MAX(0,ROUND(G588-設定!$B$7,2)))</f>
        <v/>
      </c>
      <c r="I588" s="17" t="str">
        <f t="shared" si="29"/>
        <v/>
      </c>
      <c r="J588" s="18"/>
      <c r="K588" s="6"/>
    </row>
    <row r="589" spans="1:11" ht="17.25" x14ac:dyDescent="0.25">
      <c r="A589" s="12"/>
      <c r="B589" s="6"/>
      <c r="C589" s="13" t="str">
        <f t="shared" si="27"/>
        <v/>
      </c>
      <c r="D589" s="14"/>
      <c r="E589" s="14"/>
      <c r="F589" s="15"/>
      <c r="G589" s="16" t="str">
        <f t="shared" si="28"/>
        <v/>
      </c>
      <c r="H589" s="17" t="str">
        <f>IF(G589="","",MAX(0,ROUND(G589-設定!$B$7,2)))</f>
        <v/>
      </c>
      <c r="I589" s="17" t="str">
        <f t="shared" si="29"/>
        <v/>
      </c>
      <c r="J589" s="18"/>
      <c r="K589" s="6"/>
    </row>
    <row r="590" spans="1:11" ht="17.25" x14ac:dyDescent="0.25">
      <c r="A590" s="12"/>
      <c r="B590" s="6"/>
      <c r="C590" s="13" t="str">
        <f t="shared" si="27"/>
        <v/>
      </c>
      <c r="D590" s="14"/>
      <c r="E590" s="14"/>
      <c r="F590" s="15"/>
      <c r="G590" s="16" t="str">
        <f t="shared" si="28"/>
        <v/>
      </c>
      <c r="H590" s="17" t="str">
        <f>IF(G590="","",MAX(0,ROUND(G590-設定!$B$7,2)))</f>
        <v/>
      </c>
      <c r="I590" s="17" t="str">
        <f t="shared" si="29"/>
        <v/>
      </c>
      <c r="J590" s="18"/>
      <c r="K590" s="6"/>
    </row>
    <row r="591" spans="1:11" ht="17.25" x14ac:dyDescent="0.25">
      <c r="A591" s="12"/>
      <c r="B591" s="6"/>
      <c r="C591" s="13" t="str">
        <f t="shared" si="27"/>
        <v/>
      </c>
      <c r="D591" s="14"/>
      <c r="E591" s="14"/>
      <c r="F591" s="15"/>
      <c r="G591" s="16" t="str">
        <f t="shared" si="28"/>
        <v/>
      </c>
      <c r="H591" s="17" t="str">
        <f>IF(G591="","",MAX(0,ROUND(G591-設定!$B$7,2)))</f>
        <v/>
      </c>
      <c r="I591" s="17" t="str">
        <f t="shared" si="29"/>
        <v/>
      </c>
      <c r="J591" s="18"/>
      <c r="K591" s="6"/>
    </row>
    <row r="592" spans="1:11" ht="17.25" x14ac:dyDescent="0.25">
      <c r="A592" s="12"/>
      <c r="B592" s="6"/>
      <c r="C592" s="13" t="str">
        <f t="shared" si="27"/>
        <v/>
      </c>
      <c r="D592" s="14"/>
      <c r="E592" s="14"/>
      <c r="F592" s="15"/>
      <c r="G592" s="16" t="str">
        <f t="shared" si="28"/>
        <v/>
      </c>
      <c r="H592" s="17" t="str">
        <f>IF(G592="","",MAX(0,ROUND(G592-設定!$B$7,2)))</f>
        <v/>
      </c>
      <c r="I592" s="17" t="str">
        <f t="shared" si="29"/>
        <v/>
      </c>
      <c r="J592" s="18"/>
      <c r="K592" s="6"/>
    </row>
    <row r="593" spans="1:11" ht="17.25" x14ac:dyDescent="0.25">
      <c r="A593" s="12"/>
      <c r="B593" s="6"/>
      <c r="C593" s="13" t="str">
        <f t="shared" si="27"/>
        <v/>
      </c>
      <c r="D593" s="14"/>
      <c r="E593" s="14"/>
      <c r="F593" s="15"/>
      <c r="G593" s="16" t="str">
        <f t="shared" si="28"/>
        <v/>
      </c>
      <c r="H593" s="17" t="str">
        <f>IF(G593="","",MAX(0,ROUND(G593-設定!$B$7,2)))</f>
        <v/>
      </c>
      <c r="I593" s="17" t="str">
        <f t="shared" si="29"/>
        <v/>
      </c>
      <c r="J593" s="18"/>
      <c r="K593" s="6"/>
    </row>
    <row r="594" spans="1:11" ht="17.25" x14ac:dyDescent="0.25">
      <c r="A594" s="12"/>
      <c r="B594" s="6"/>
      <c r="C594" s="13" t="str">
        <f t="shared" si="27"/>
        <v/>
      </c>
      <c r="D594" s="14"/>
      <c r="E594" s="14"/>
      <c r="F594" s="15"/>
      <c r="G594" s="16" t="str">
        <f t="shared" si="28"/>
        <v/>
      </c>
      <c r="H594" s="17" t="str">
        <f>IF(G594="","",MAX(0,ROUND(G594-設定!$B$7,2)))</f>
        <v/>
      </c>
      <c r="I594" s="17" t="str">
        <f t="shared" si="29"/>
        <v/>
      </c>
      <c r="J594" s="18"/>
      <c r="K594" s="6"/>
    </row>
    <row r="595" spans="1:11" ht="17.25" x14ac:dyDescent="0.25">
      <c r="A595" s="12"/>
      <c r="B595" s="6"/>
      <c r="C595" s="13" t="str">
        <f t="shared" si="27"/>
        <v/>
      </c>
      <c r="D595" s="14"/>
      <c r="E595" s="14"/>
      <c r="F595" s="15"/>
      <c r="G595" s="16" t="str">
        <f t="shared" si="28"/>
        <v/>
      </c>
      <c r="H595" s="17" t="str">
        <f>IF(G595="","",MAX(0,ROUND(G595-設定!$B$7,2)))</f>
        <v/>
      </c>
      <c r="I595" s="17" t="str">
        <f t="shared" si="29"/>
        <v/>
      </c>
      <c r="J595" s="18"/>
      <c r="K595" s="6"/>
    </row>
    <row r="596" spans="1:11" ht="17.25" x14ac:dyDescent="0.25">
      <c r="A596" s="12"/>
      <c r="B596" s="6"/>
      <c r="C596" s="13" t="str">
        <f t="shared" si="27"/>
        <v/>
      </c>
      <c r="D596" s="14"/>
      <c r="E596" s="14"/>
      <c r="F596" s="15"/>
      <c r="G596" s="16" t="str">
        <f t="shared" si="28"/>
        <v/>
      </c>
      <c r="H596" s="17" t="str">
        <f>IF(G596="","",MAX(0,ROUND(G596-設定!$B$7,2)))</f>
        <v/>
      </c>
      <c r="I596" s="17" t="str">
        <f t="shared" si="29"/>
        <v/>
      </c>
      <c r="J596" s="18"/>
      <c r="K596" s="6"/>
    </row>
    <row r="597" spans="1:11" ht="17.25" x14ac:dyDescent="0.25">
      <c r="A597" s="12"/>
      <c r="B597" s="6"/>
      <c r="C597" s="13" t="str">
        <f t="shared" si="27"/>
        <v/>
      </c>
      <c r="D597" s="14"/>
      <c r="E597" s="14"/>
      <c r="F597" s="15"/>
      <c r="G597" s="16" t="str">
        <f t="shared" si="28"/>
        <v/>
      </c>
      <c r="H597" s="17" t="str">
        <f>IF(G597="","",MAX(0,ROUND(G597-設定!$B$7,2)))</f>
        <v/>
      </c>
      <c r="I597" s="17" t="str">
        <f t="shared" si="29"/>
        <v/>
      </c>
      <c r="J597" s="18"/>
      <c r="K597" s="6"/>
    </row>
    <row r="598" spans="1:11" ht="17.25" x14ac:dyDescent="0.25">
      <c r="A598" s="12"/>
      <c r="B598" s="6"/>
      <c r="C598" s="13" t="str">
        <f t="shared" si="27"/>
        <v/>
      </c>
      <c r="D598" s="14"/>
      <c r="E598" s="14"/>
      <c r="F598" s="15"/>
      <c r="G598" s="16" t="str">
        <f t="shared" si="28"/>
        <v/>
      </c>
      <c r="H598" s="17" t="str">
        <f>IF(G598="","",MAX(0,ROUND(G598-設定!$B$7,2)))</f>
        <v/>
      </c>
      <c r="I598" s="17" t="str">
        <f t="shared" si="29"/>
        <v/>
      </c>
      <c r="J598" s="18"/>
      <c r="K598" s="6"/>
    </row>
    <row r="599" spans="1:11" ht="17.25" x14ac:dyDescent="0.25">
      <c r="A599" s="12"/>
      <c r="B599" s="6"/>
      <c r="C599" s="13" t="str">
        <f t="shared" si="27"/>
        <v/>
      </c>
      <c r="D599" s="14"/>
      <c r="E599" s="14"/>
      <c r="F599" s="15"/>
      <c r="G599" s="16" t="str">
        <f t="shared" si="28"/>
        <v/>
      </c>
      <c r="H599" s="17" t="str">
        <f>IF(G599="","",MAX(0,ROUND(G599-設定!$B$7,2)))</f>
        <v/>
      </c>
      <c r="I599" s="17" t="str">
        <f t="shared" si="29"/>
        <v/>
      </c>
      <c r="J599" s="18"/>
      <c r="K599" s="6"/>
    </row>
    <row r="600" spans="1:11" ht="17.25" x14ac:dyDescent="0.25">
      <c r="A600" s="12"/>
      <c r="B600" s="6"/>
      <c r="C600" s="13" t="str">
        <f t="shared" si="27"/>
        <v/>
      </c>
      <c r="D600" s="14"/>
      <c r="E600" s="14"/>
      <c r="F600" s="15"/>
      <c r="G600" s="16" t="str">
        <f t="shared" si="28"/>
        <v/>
      </c>
      <c r="H600" s="17" t="str">
        <f>IF(G600="","",MAX(0,ROUND(G600-設定!$B$7,2)))</f>
        <v/>
      </c>
      <c r="I600" s="17" t="str">
        <f t="shared" si="29"/>
        <v/>
      </c>
      <c r="J600" s="18"/>
      <c r="K600" s="6"/>
    </row>
    <row r="601" spans="1:11" ht="17.25" x14ac:dyDescent="0.25">
      <c r="A601" s="12"/>
      <c r="B601" s="6"/>
      <c r="C601" s="13" t="str">
        <f t="shared" si="27"/>
        <v/>
      </c>
      <c r="D601" s="14"/>
      <c r="E601" s="14"/>
      <c r="F601" s="15"/>
      <c r="G601" s="16" t="str">
        <f t="shared" si="28"/>
        <v/>
      </c>
      <c r="H601" s="17" t="str">
        <f>IF(G601="","",MAX(0,ROUND(G601-設定!$B$7,2)))</f>
        <v/>
      </c>
      <c r="I601" s="17" t="str">
        <f t="shared" si="29"/>
        <v/>
      </c>
      <c r="J601" s="18"/>
      <c r="K601" s="6"/>
    </row>
    <row r="602" spans="1:11" ht="17.25" x14ac:dyDescent="0.25">
      <c r="A602" s="12"/>
      <c r="B602" s="6"/>
      <c r="C602" s="13" t="str">
        <f t="shared" si="27"/>
        <v/>
      </c>
      <c r="D602" s="14"/>
      <c r="E602" s="14"/>
      <c r="F602" s="15"/>
      <c r="G602" s="16" t="str">
        <f t="shared" si="28"/>
        <v/>
      </c>
      <c r="H602" s="17" t="str">
        <f>IF(G602="","",MAX(0,ROUND(G602-設定!$B$7,2)))</f>
        <v/>
      </c>
      <c r="I602" s="17" t="str">
        <f t="shared" si="29"/>
        <v/>
      </c>
      <c r="J602" s="18"/>
      <c r="K602" s="6"/>
    </row>
    <row r="603" spans="1:11" ht="17.25" x14ac:dyDescent="0.25">
      <c r="A603" s="12"/>
      <c r="B603" s="6"/>
      <c r="C603" s="13" t="str">
        <f t="shared" si="27"/>
        <v/>
      </c>
      <c r="D603" s="14"/>
      <c r="E603" s="14"/>
      <c r="F603" s="15"/>
      <c r="G603" s="16" t="str">
        <f t="shared" si="28"/>
        <v/>
      </c>
      <c r="H603" s="17" t="str">
        <f>IF(G603="","",MAX(0,ROUND(G603-設定!$B$7,2)))</f>
        <v/>
      </c>
      <c r="I603" s="17" t="str">
        <f t="shared" si="29"/>
        <v/>
      </c>
      <c r="J603" s="18"/>
      <c r="K603" s="6"/>
    </row>
    <row r="604" spans="1:11" ht="17.25" x14ac:dyDescent="0.25">
      <c r="A604" s="12"/>
      <c r="B604" s="6"/>
      <c r="C604" s="13" t="str">
        <f t="shared" si="27"/>
        <v/>
      </c>
      <c r="D604" s="14"/>
      <c r="E604" s="14"/>
      <c r="F604" s="15"/>
      <c r="G604" s="16" t="str">
        <f t="shared" si="28"/>
        <v/>
      </c>
      <c r="H604" s="17" t="str">
        <f>IF(G604="","",MAX(0,ROUND(G604-設定!$B$7,2)))</f>
        <v/>
      </c>
      <c r="I604" s="17" t="str">
        <f t="shared" si="29"/>
        <v/>
      </c>
      <c r="J604" s="18"/>
      <c r="K604" s="6"/>
    </row>
    <row r="605" spans="1:11" ht="17.25" x14ac:dyDescent="0.25">
      <c r="A605" s="12"/>
      <c r="B605" s="6"/>
      <c r="C605" s="13" t="str">
        <f t="shared" si="27"/>
        <v/>
      </c>
      <c r="D605" s="14"/>
      <c r="E605" s="14"/>
      <c r="F605" s="15"/>
      <c r="G605" s="16" t="str">
        <f t="shared" si="28"/>
        <v/>
      </c>
      <c r="H605" s="17" t="str">
        <f>IF(G605="","",MAX(0,ROUND(G605-設定!$B$7,2)))</f>
        <v/>
      </c>
      <c r="I605" s="17" t="str">
        <f t="shared" si="29"/>
        <v/>
      </c>
      <c r="J605" s="18"/>
      <c r="K605" s="6"/>
    </row>
    <row r="606" spans="1:11" ht="17.25" x14ac:dyDescent="0.25">
      <c r="A606" s="12"/>
      <c r="B606" s="6"/>
      <c r="C606" s="13" t="str">
        <f t="shared" si="27"/>
        <v/>
      </c>
      <c r="D606" s="14"/>
      <c r="E606" s="14"/>
      <c r="F606" s="15"/>
      <c r="G606" s="16" t="str">
        <f t="shared" si="28"/>
        <v/>
      </c>
      <c r="H606" s="17" t="str">
        <f>IF(G606="","",MAX(0,ROUND(G606-設定!$B$7,2)))</f>
        <v/>
      </c>
      <c r="I606" s="17" t="str">
        <f t="shared" si="29"/>
        <v/>
      </c>
      <c r="J606" s="18"/>
      <c r="K606" s="6"/>
    </row>
    <row r="607" spans="1:11" ht="17.25" x14ac:dyDescent="0.25">
      <c r="A607" s="12"/>
      <c r="B607" s="6"/>
      <c r="C607" s="13" t="str">
        <f t="shared" si="27"/>
        <v/>
      </c>
      <c r="D607" s="14"/>
      <c r="E607" s="14"/>
      <c r="F607" s="15"/>
      <c r="G607" s="16" t="str">
        <f t="shared" si="28"/>
        <v/>
      </c>
      <c r="H607" s="17" t="str">
        <f>IF(G607="","",MAX(0,ROUND(G607-設定!$B$7,2)))</f>
        <v/>
      </c>
      <c r="I607" s="17" t="str">
        <f t="shared" si="29"/>
        <v/>
      </c>
      <c r="J607" s="18"/>
      <c r="K607" s="6"/>
    </row>
    <row r="608" spans="1:11" ht="17.25" x14ac:dyDescent="0.25">
      <c r="A608" s="12"/>
      <c r="B608" s="6"/>
      <c r="C608" s="13" t="str">
        <f t="shared" si="27"/>
        <v/>
      </c>
      <c r="D608" s="14"/>
      <c r="E608" s="14"/>
      <c r="F608" s="15"/>
      <c r="G608" s="16" t="str">
        <f t="shared" si="28"/>
        <v/>
      </c>
      <c r="H608" s="17" t="str">
        <f>IF(G608="","",MAX(0,ROUND(G608-設定!$B$7,2)))</f>
        <v/>
      </c>
      <c r="I608" s="17" t="str">
        <f t="shared" si="29"/>
        <v/>
      </c>
      <c r="J608" s="18"/>
      <c r="K608" s="6"/>
    </row>
    <row r="609" spans="1:11" ht="17.25" x14ac:dyDescent="0.25">
      <c r="A609" s="12"/>
      <c r="B609" s="6"/>
      <c r="C609" s="13" t="str">
        <f t="shared" si="27"/>
        <v/>
      </c>
      <c r="D609" s="14"/>
      <c r="E609" s="14"/>
      <c r="F609" s="15"/>
      <c r="G609" s="16" t="str">
        <f t="shared" si="28"/>
        <v/>
      </c>
      <c r="H609" s="17" t="str">
        <f>IF(G609="","",MAX(0,ROUND(G609-設定!$B$7,2)))</f>
        <v/>
      </c>
      <c r="I609" s="17" t="str">
        <f t="shared" si="29"/>
        <v/>
      </c>
      <c r="J609" s="18"/>
      <c r="K609" s="6"/>
    </row>
    <row r="610" spans="1:11" ht="17.25" x14ac:dyDescent="0.25">
      <c r="A610" s="12"/>
      <c r="B610" s="6"/>
      <c r="C610" s="13" t="str">
        <f t="shared" si="27"/>
        <v/>
      </c>
      <c r="D610" s="14"/>
      <c r="E610" s="14"/>
      <c r="F610" s="15"/>
      <c r="G610" s="16" t="str">
        <f t="shared" si="28"/>
        <v/>
      </c>
      <c r="H610" s="17" t="str">
        <f>IF(G610="","",MAX(0,ROUND(G610-設定!$B$7,2)))</f>
        <v/>
      </c>
      <c r="I610" s="17" t="str">
        <f t="shared" si="29"/>
        <v/>
      </c>
      <c r="J610" s="18"/>
      <c r="K610" s="6"/>
    </row>
    <row r="611" spans="1:11" ht="17.25" x14ac:dyDescent="0.25">
      <c r="A611" s="12"/>
      <c r="B611" s="6"/>
      <c r="C611" s="13" t="str">
        <f t="shared" si="27"/>
        <v/>
      </c>
      <c r="D611" s="14"/>
      <c r="E611" s="14"/>
      <c r="F611" s="15"/>
      <c r="G611" s="16" t="str">
        <f t="shared" si="28"/>
        <v/>
      </c>
      <c r="H611" s="17" t="str">
        <f>IF(G611="","",MAX(0,ROUND(G611-設定!$B$7,2)))</f>
        <v/>
      </c>
      <c r="I611" s="17" t="str">
        <f t="shared" si="29"/>
        <v/>
      </c>
      <c r="J611" s="18"/>
      <c r="K611" s="6"/>
    </row>
    <row r="612" spans="1:11" ht="17.25" x14ac:dyDescent="0.25">
      <c r="A612" s="12"/>
      <c r="B612" s="6"/>
      <c r="C612" s="13" t="str">
        <f t="shared" si="27"/>
        <v/>
      </c>
      <c r="D612" s="14"/>
      <c r="E612" s="14"/>
      <c r="F612" s="15"/>
      <c r="G612" s="16" t="str">
        <f t="shared" si="28"/>
        <v/>
      </c>
      <c r="H612" s="17" t="str">
        <f>IF(G612="","",MAX(0,ROUND(G612-設定!$B$7,2)))</f>
        <v/>
      </c>
      <c r="I612" s="17" t="str">
        <f t="shared" si="29"/>
        <v/>
      </c>
      <c r="J612" s="18"/>
      <c r="K612" s="6"/>
    </row>
    <row r="613" spans="1:11" ht="17.25" x14ac:dyDescent="0.25">
      <c r="A613" s="12"/>
      <c r="B613" s="6"/>
      <c r="C613" s="13" t="str">
        <f t="shared" si="27"/>
        <v/>
      </c>
      <c r="D613" s="14"/>
      <c r="E613" s="14"/>
      <c r="F613" s="15"/>
      <c r="G613" s="16" t="str">
        <f t="shared" si="28"/>
        <v/>
      </c>
      <c r="H613" s="17" t="str">
        <f>IF(G613="","",MAX(0,ROUND(G613-設定!$B$7,2)))</f>
        <v/>
      </c>
      <c r="I613" s="17" t="str">
        <f t="shared" si="29"/>
        <v/>
      </c>
      <c r="J613" s="18"/>
      <c r="K613" s="6"/>
    </row>
    <row r="614" spans="1:11" ht="17.25" x14ac:dyDescent="0.25">
      <c r="A614" s="12"/>
      <c r="B614" s="6"/>
      <c r="C614" s="13" t="str">
        <f t="shared" si="27"/>
        <v/>
      </c>
      <c r="D614" s="14"/>
      <c r="E614" s="14"/>
      <c r="F614" s="15"/>
      <c r="G614" s="16" t="str">
        <f t="shared" si="28"/>
        <v/>
      </c>
      <c r="H614" s="17" t="str">
        <f>IF(G614="","",MAX(0,ROUND(G614-設定!$B$7,2)))</f>
        <v/>
      </c>
      <c r="I614" s="17" t="str">
        <f t="shared" si="29"/>
        <v/>
      </c>
      <c r="J614" s="18"/>
      <c r="K614" s="6"/>
    </row>
    <row r="615" spans="1:11" ht="17.25" x14ac:dyDescent="0.25">
      <c r="A615" s="12"/>
      <c r="B615" s="6"/>
      <c r="C615" s="13" t="str">
        <f t="shared" si="27"/>
        <v/>
      </c>
      <c r="D615" s="14"/>
      <c r="E615" s="14"/>
      <c r="F615" s="15"/>
      <c r="G615" s="16" t="str">
        <f t="shared" si="28"/>
        <v/>
      </c>
      <c r="H615" s="17" t="str">
        <f>IF(G615="","",MAX(0,ROUND(G615-設定!$B$7,2)))</f>
        <v/>
      </c>
      <c r="I615" s="17" t="str">
        <f t="shared" si="29"/>
        <v/>
      </c>
      <c r="J615" s="18"/>
      <c r="K615" s="6"/>
    </row>
    <row r="616" spans="1:11" ht="17.25" x14ac:dyDescent="0.25">
      <c r="A616" s="12"/>
      <c r="B616" s="6"/>
      <c r="C616" s="13" t="str">
        <f t="shared" si="27"/>
        <v/>
      </c>
      <c r="D616" s="14"/>
      <c r="E616" s="14"/>
      <c r="F616" s="15"/>
      <c r="G616" s="16" t="str">
        <f t="shared" si="28"/>
        <v/>
      </c>
      <c r="H616" s="17" t="str">
        <f>IF(G616="","",MAX(0,ROUND(G616-設定!$B$7,2)))</f>
        <v/>
      </c>
      <c r="I616" s="17" t="str">
        <f t="shared" si="29"/>
        <v/>
      </c>
      <c r="J616" s="18"/>
      <c r="K616" s="6"/>
    </row>
    <row r="617" spans="1:11" ht="17.25" x14ac:dyDescent="0.25">
      <c r="A617" s="12"/>
      <c r="B617" s="6"/>
      <c r="C617" s="13" t="str">
        <f t="shared" si="27"/>
        <v/>
      </c>
      <c r="D617" s="14"/>
      <c r="E617" s="14"/>
      <c r="F617" s="15"/>
      <c r="G617" s="16" t="str">
        <f t="shared" si="28"/>
        <v/>
      </c>
      <c r="H617" s="17" t="str">
        <f>IF(G617="","",MAX(0,ROUND(G617-設定!$B$7,2)))</f>
        <v/>
      </c>
      <c r="I617" s="17" t="str">
        <f t="shared" si="29"/>
        <v/>
      </c>
      <c r="J617" s="18"/>
      <c r="K617" s="6"/>
    </row>
    <row r="618" spans="1:11" ht="17.25" x14ac:dyDescent="0.25">
      <c r="A618" s="12"/>
      <c r="B618" s="6"/>
      <c r="C618" s="13" t="str">
        <f t="shared" si="27"/>
        <v/>
      </c>
      <c r="D618" s="14"/>
      <c r="E618" s="14"/>
      <c r="F618" s="15"/>
      <c r="G618" s="16" t="str">
        <f t="shared" si="28"/>
        <v/>
      </c>
      <c r="H618" s="17" t="str">
        <f>IF(G618="","",MAX(0,ROUND(G618-設定!$B$7,2)))</f>
        <v/>
      </c>
      <c r="I618" s="17" t="str">
        <f t="shared" si="29"/>
        <v/>
      </c>
      <c r="J618" s="18"/>
      <c r="K618" s="6"/>
    </row>
    <row r="619" spans="1:11" ht="17.25" x14ac:dyDescent="0.25">
      <c r="A619" s="12"/>
      <c r="B619" s="6"/>
      <c r="C619" s="13" t="str">
        <f t="shared" si="27"/>
        <v/>
      </c>
      <c r="D619" s="14"/>
      <c r="E619" s="14"/>
      <c r="F619" s="15"/>
      <c r="G619" s="16" t="str">
        <f t="shared" si="28"/>
        <v/>
      </c>
      <c r="H619" s="17" t="str">
        <f>IF(G619="","",MAX(0,ROUND(G619-設定!$B$7,2)))</f>
        <v/>
      </c>
      <c r="I619" s="17" t="str">
        <f t="shared" si="29"/>
        <v/>
      </c>
      <c r="J619" s="18"/>
      <c r="K619" s="6"/>
    </row>
    <row r="620" spans="1:11" ht="17.25" x14ac:dyDescent="0.25">
      <c r="A620" s="12"/>
      <c r="B620" s="6"/>
      <c r="C620" s="13" t="str">
        <f t="shared" si="27"/>
        <v/>
      </c>
      <c r="D620" s="14"/>
      <c r="E620" s="14"/>
      <c r="F620" s="15"/>
      <c r="G620" s="16" t="str">
        <f t="shared" si="28"/>
        <v/>
      </c>
      <c r="H620" s="17" t="str">
        <f>IF(G620="","",MAX(0,ROUND(G620-設定!$B$7,2)))</f>
        <v/>
      </c>
      <c r="I620" s="17" t="str">
        <f t="shared" si="29"/>
        <v/>
      </c>
      <c r="J620" s="18"/>
      <c r="K620" s="6"/>
    </row>
    <row r="621" spans="1:11" ht="17.25" x14ac:dyDescent="0.25">
      <c r="A621" s="12"/>
      <c r="B621" s="6"/>
      <c r="C621" s="13" t="str">
        <f t="shared" si="27"/>
        <v/>
      </c>
      <c r="D621" s="14"/>
      <c r="E621" s="14"/>
      <c r="F621" s="15"/>
      <c r="G621" s="16" t="str">
        <f t="shared" si="28"/>
        <v/>
      </c>
      <c r="H621" s="17" t="str">
        <f>IF(G621="","",MAX(0,ROUND(G621-設定!$B$7,2)))</f>
        <v/>
      </c>
      <c r="I621" s="17" t="str">
        <f t="shared" si="29"/>
        <v/>
      </c>
      <c r="J621" s="18"/>
      <c r="K621" s="6"/>
    </row>
    <row r="622" spans="1:11" ht="17.25" x14ac:dyDescent="0.25">
      <c r="A622" s="12"/>
      <c r="B622" s="6"/>
      <c r="C622" s="13" t="str">
        <f t="shared" si="27"/>
        <v/>
      </c>
      <c r="D622" s="14"/>
      <c r="E622" s="14"/>
      <c r="F622" s="15"/>
      <c r="G622" s="16" t="str">
        <f t="shared" si="28"/>
        <v/>
      </c>
      <c r="H622" s="17" t="str">
        <f>IF(G622="","",MAX(0,ROUND(G622-設定!$B$7,2)))</f>
        <v/>
      </c>
      <c r="I622" s="17" t="str">
        <f t="shared" si="29"/>
        <v/>
      </c>
      <c r="J622" s="18"/>
      <c r="K622" s="6"/>
    </row>
    <row r="623" spans="1:11" ht="17.25" x14ac:dyDescent="0.25">
      <c r="A623" s="12"/>
      <c r="B623" s="6"/>
      <c r="C623" s="13" t="str">
        <f t="shared" si="27"/>
        <v/>
      </c>
      <c r="D623" s="14"/>
      <c r="E623" s="14"/>
      <c r="F623" s="15"/>
      <c r="G623" s="16" t="str">
        <f t="shared" si="28"/>
        <v/>
      </c>
      <c r="H623" s="17" t="str">
        <f>IF(G623="","",MAX(0,ROUND(G623-設定!$B$7,2)))</f>
        <v/>
      </c>
      <c r="I623" s="17" t="str">
        <f t="shared" si="29"/>
        <v/>
      </c>
      <c r="J623" s="18"/>
      <c r="K623" s="6"/>
    </row>
    <row r="624" spans="1:11" ht="17.25" x14ac:dyDescent="0.25">
      <c r="A624" s="12"/>
      <c r="B624" s="6"/>
      <c r="C624" s="13" t="str">
        <f t="shared" si="27"/>
        <v/>
      </c>
      <c r="D624" s="14"/>
      <c r="E624" s="14"/>
      <c r="F624" s="15"/>
      <c r="G624" s="16" t="str">
        <f t="shared" si="28"/>
        <v/>
      </c>
      <c r="H624" s="17" t="str">
        <f>IF(G624="","",MAX(0,ROUND(G624-設定!$B$7,2)))</f>
        <v/>
      </c>
      <c r="I624" s="17" t="str">
        <f t="shared" si="29"/>
        <v/>
      </c>
      <c r="J624" s="18"/>
      <c r="K624" s="6"/>
    </row>
    <row r="625" spans="1:11" ht="17.25" x14ac:dyDescent="0.25">
      <c r="A625" s="12"/>
      <c r="B625" s="6"/>
      <c r="C625" s="13" t="str">
        <f t="shared" si="27"/>
        <v/>
      </c>
      <c r="D625" s="14"/>
      <c r="E625" s="14"/>
      <c r="F625" s="15"/>
      <c r="G625" s="16" t="str">
        <f t="shared" si="28"/>
        <v/>
      </c>
      <c r="H625" s="17" t="str">
        <f>IF(G625="","",MAX(0,ROUND(G625-設定!$B$7,2)))</f>
        <v/>
      </c>
      <c r="I625" s="17" t="str">
        <f t="shared" si="29"/>
        <v/>
      </c>
      <c r="J625" s="18"/>
      <c r="K625" s="6"/>
    </row>
    <row r="626" spans="1:11" ht="17.25" x14ac:dyDescent="0.25">
      <c r="A626" s="12"/>
      <c r="B626" s="6"/>
      <c r="C626" s="13" t="str">
        <f t="shared" si="27"/>
        <v/>
      </c>
      <c r="D626" s="14"/>
      <c r="E626" s="14"/>
      <c r="F626" s="15"/>
      <c r="G626" s="16" t="str">
        <f t="shared" si="28"/>
        <v/>
      </c>
      <c r="H626" s="17" t="str">
        <f>IF(G626="","",MAX(0,ROUND(G626-設定!$B$7,2)))</f>
        <v/>
      </c>
      <c r="I626" s="17" t="str">
        <f t="shared" si="29"/>
        <v/>
      </c>
      <c r="J626" s="18"/>
      <c r="K626" s="6"/>
    </row>
    <row r="628" spans="1:11" ht="21.95" customHeight="1" x14ac:dyDescent="0.25">
      <c r="A628" s="30" t="s">
        <v>17</v>
      </c>
      <c r="B628" s="28"/>
      <c r="C628" s="28"/>
      <c r="D628" s="28"/>
      <c r="E628" s="28"/>
      <c r="F628" s="28"/>
      <c r="G628" s="28"/>
      <c r="H628" s="28"/>
      <c r="I628" s="28"/>
      <c r="J628" s="28"/>
      <c r="K628" s="28"/>
    </row>
  </sheetData>
  <mergeCells count="4">
    <mergeCell ref="H1:K2"/>
    <mergeCell ref="A4:K4"/>
    <mergeCell ref="A628:K628"/>
    <mergeCell ref="A1:G2"/>
  </mergeCells>
  <conditionalFormatting sqref="H7:H626">
    <cfRule type="expression" dxfId="0" priority="1">
      <formula>AND(H7&lt;&gt;"",H7&gt;0)</formula>
    </cfRule>
  </conditionalFormatting>
  <dataValidations count="2">
    <dataValidation type="list" allowBlank="1" sqref="B7:B626" xr:uid="{00000000-0002-0000-0200-000000000000}">
      <formula1>KinStaff</formula1>
    </dataValidation>
    <dataValidation type="list" allowBlank="1" sqref="J7:J626" xr:uid="{00000000-0002-0000-0200-000001000000}">
      <formula1>"法定休日,所定休日"</formula1>
    </dataValidation>
  </dataValidations>
  <printOptions horizontalCentered="1"/>
  <pageMargins left="0.59055118110236215" right="0.59055118110236215" top="0.59055118110236215" bottom="0.59055118110236215" header="0.3" footer="0.3"/>
  <pageSetup paperSize="9" fitToHeight="0" orientation="portrait"/>
  <headerFooter>
    <oddFooter>&amp;C&amp;8 そろばんノート v2026.10  sorobannote.com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0"/>
  <sheetViews>
    <sheetView showGridLines="0" workbookViewId="0"/>
  </sheetViews>
  <sheetFormatPr defaultRowHeight="15" x14ac:dyDescent="0.25"/>
  <cols>
    <col min="1" max="1" width="22" customWidth="1"/>
    <col min="2" max="2" width="10" customWidth="1"/>
    <col min="3" max="3" width="11" customWidth="1"/>
    <col min="4" max="5" width="10" customWidth="1"/>
    <col min="6" max="6" width="12" customWidth="1"/>
  </cols>
  <sheetData>
    <row r="1" spans="1:6" ht="21.95" customHeight="1" x14ac:dyDescent="0.25">
      <c r="A1" s="27" t="s">
        <v>32</v>
      </c>
      <c r="B1" s="28"/>
      <c r="C1" s="28"/>
      <c r="D1" s="28"/>
      <c r="E1" s="29" t="s">
        <v>33</v>
      </c>
      <c r="F1" s="28"/>
    </row>
    <row r="2" spans="1:6" ht="14.1" customHeight="1" x14ac:dyDescent="0.25">
      <c r="A2" s="28"/>
      <c r="B2" s="28"/>
      <c r="C2" s="28"/>
      <c r="D2" s="28"/>
      <c r="E2" s="28"/>
      <c r="F2" s="28"/>
    </row>
    <row r="3" spans="1:6" ht="5.0999999999999996" customHeight="1" x14ac:dyDescent="0.25"/>
    <row r="4" spans="1:6" ht="16.5" x14ac:dyDescent="0.35">
      <c r="A4" s="19" t="str">
        <f>IF(設定!$B$6="","対象年月を設定シートに入れてください",TEXT(設定!$B$6,"yyyy")&amp;"年"&amp;MONTH(設定!$B$6)&amp;"月の集計")</f>
        <v>対象年月を設定シートに入れてください</v>
      </c>
    </row>
    <row r="6" spans="1:6" ht="30" customHeight="1" x14ac:dyDescent="0.25">
      <c r="A6" s="11" t="s">
        <v>22</v>
      </c>
      <c r="B6" s="11" t="s">
        <v>34</v>
      </c>
      <c r="C6" s="11" t="s">
        <v>35</v>
      </c>
      <c r="D6" s="11" t="s">
        <v>28</v>
      </c>
      <c r="E6" s="11" t="s">
        <v>29</v>
      </c>
      <c r="F6" s="11" t="s">
        <v>36</v>
      </c>
    </row>
    <row r="7" spans="1:6" ht="17.25" x14ac:dyDescent="0.25">
      <c r="A7" s="20" t="str">
        <f>IF(設定!$A$10="","",設定!$A$10)</f>
        <v/>
      </c>
      <c r="B7" s="21" t="str">
        <f>IF(OR($A7="",設定!$B$6=""),"",COUNTIFS(勤怠管理表!$B$7:$B$626,$A7,勤怠管理表!$A$7:$A$626,"&gt;="&amp;設定!$B$6,勤怠管理表!$A$7:$A$626,"&lt;"&amp;EDATE(設定!$B$6,1),勤怠管理表!$G$7:$G$626,"&gt;0"))</f>
        <v/>
      </c>
      <c r="C7" s="22" t="str">
        <f>IF(OR($A7="",設定!$B$6=""),"",SUMIFS(勤怠管理表!$G$7:$G$626,勤怠管理表!$B$7:$B$626,$A7,勤怠管理表!$A$7:$A$626,"&gt;="&amp;設定!$B$6,勤怠管理表!$A$7:$A$626,"&lt;"&amp;EDATE(設定!$B$6,1)))</f>
        <v/>
      </c>
      <c r="D7" s="22" t="str">
        <f>IF(OR($A7="",設定!$B$6=""),"",SUMIFS(勤怠管理表!$H$7:$H$626,勤怠管理表!$B$7:$B$626,$A7,勤怠管理表!$A$7:$A$626,"&gt;="&amp;設定!$B$6,勤怠管理表!$A$7:$A$626,"&lt;"&amp;EDATE(設定!$B$6,1)))</f>
        <v/>
      </c>
      <c r="E7" s="22" t="str">
        <f>IF(OR($A7="",設定!$B$6=""),"",SUMIFS(勤怠管理表!$I$7:$I$626,勤怠管理表!$B$7:$B$626,$A7,勤怠管理表!$A$7:$A$626,"&gt;="&amp;設定!$B$6,勤怠管理表!$A$7:$A$626,"&lt;"&amp;EDATE(設定!$B$6,1)))</f>
        <v/>
      </c>
      <c r="F7" s="21" t="str">
        <f>IF(OR($A7="",設定!$B$6=""),"",COUNTIFS(勤怠管理表!$B$7:$B$626,$A7,勤怠管理表!$A$7:$A$626,"&gt;="&amp;設定!$B$6,勤怠管理表!$A$7:$A$626,"&lt;"&amp;EDATE(設定!$B$6,1),勤怠管理表!$J$7:$J$626,"法定休日"))</f>
        <v/>
      </c>
    </row>
    <row r="8" spans="1:6" ht="17.25" x14ac:dyDescent="0.25">
      <c r="A8" s="20" t="str">
        <f>IF(設定!$A$11="","",設定!$A$11)</f>
        <v/>
      </c>
      <c r="B8" s="21" t="str">
        <f>IF(OR($A8="",設定!$B$6=""),"",COUNTIFS(勤怠管理表!$B$7:$B$626,$A8,勤怠管理表!$A$7:$A$626,"&gt;="&amp;設定!$B$6,勤怠管理表!$A$7:$A$626,"&lt;"&amp;EDATE(設定!$B$6,1),勤怠管理表!$G$7:$G$626,"&gt;0"))</f>
        <v/>
      </c>
      <c r="C8" s="22" t="str">
        <f>IF(OR($A8="",設定!$B$6=""),"",SUMIFS(勤怠管理表!$G$7:$G$626,勤怠管理表!$B$7:$B$626,$A8,勤怠管理表!$A$7:$A$626,"&gt;="&amp;設定!$B$6,勤怠管理表!$A$7:$A$626,"&lt;"&amp;EDATE(設定!$B$6,1)))</f>
        <v/>
      </c>
      <c r="D8" s="22" t="str">
        <f>IF(OR($A8="",設定!$B$6=""),"",SUMIFS(勤怠管理表!$H$7:$H$626,勤怠管理表!$B$7:$B$626,$A8,勤怠管理表!$A$7:$A$626,"&gt;="&amp;設定!$B$6,勤怠管理表!$A$7:$A$626,"&lt;"&amp;EDATE(設定!$B$6,1)))</f>
        <v/>
      </c>
      <c r="E8" s="22" t="str">
        <f>IF(OR($A8="",設定!$B$6=""),"",SUMIFS(勤怠管理表!$I$7:$I$626,勤怠管理表!$B$7:$B$626,$A8,勤怠管理表!$A$7:$A$626,"&gt;="&amp;設定!$B$6,勤怠管理表!$A$7:$A$626,"&lt;"&amp;EDATE(設定!$B$6,1)))</f>
        <v/>
      </c>
      <c r="F8" s="21" t="str">
        <f>IF(OR($A8="",設定!$B$6=""),"",COUNTIFS(勤怠管理表!$B$7:$B$626,$A8,勤怠管理表!$A$7:$A$626,"&gt;="&amp;設定!$B$6,勤怠管理表!$A$7:$A$626,"&lt;"&amp;EDATE(設定!$B$6,1),勤怠管理表!$J$7:$J$626,"法定休日"))</f>
        <v/>
      </c>
    </row>
    <row r="9" spans="1:6" ht="17.25" x14ac:dyDescent="0.25">
      <c r="A9" s="20" t="str">
        <f>IF(設定!$A$12="","",設定!$A$12)</f>
        <v/>
      </c>
      <c r="B9" s="21" t="str">
        <f>IF(OR($A9="",設定!$B$6=""),"",COUNTIFS(勤怠管理表!$B$7:$B$626,$A9,勤怠管理表!$A$7:$A$626,"&gt;="&amp;設定!$B$6,勤怠管理表!$A$7:$A$626,"&lt;"&amp;EDATE(設定!$B$6,1),勤怠管理表!$G$7:$G$626,"&gt;0"))</f>
        <v/>
      </c>
      <c r="C9" s="22" t="str">
        <f>IF(OR($A9="",設定!$B$6=""),"",SUMIFS(勤怠管理表!$G$7:$G$626,勤怠管理表!$B$7:$B$626,$A9,勤怠管理表!$A$7:$A$626,"&gt;="&amp;設定!$B$6,勤怠管理表!$A$7:$A$626,"&lt;"&amp;EDATE(設定!$B$6,1)))</f>
        <v/>
      </c>
      <c r="D9" s="22" t="str">
        <f>IF(OR($A9="",設定!$B$6=""),"",SUMIFS(勤怠管理表!$H$7:$H$626,勤怠管理表!$B$7:$B$626,$A9,勤怠管理表!$A$7:$A$626,"&gt;="&amp;設定!$B$6,勤怠管理表!$A$7:$A$626,"&lt;"&amp;EDATE(設定!$B$6,1)))</f>
        <v/>
      </c>
      <c r="E9" s="22" t="str">
        <f>IF(OR($A9="",設定!$B$6=""),"",SUMIFS(勤怠管理表!$I$7:$I$626,勤怠管理表!$B$7:$B$626,$A9,勤怠管理表!$A$7:$A$626,"&gt;="&amp;設定!$B$6,勤怠管理表!$A$7:$A$626,"&lt;"&amp;EDATE(設定!$B$6,1)))</f>
        <v/>
      </c>
      <c r="F9" s="21" t="str">
        <f>IF(OR($A9="",設定!$B$6=""),"",COUNTIFS(勤怠管理表!$B$7:$B$626,$A9,勤怠管理表!$A$7:$A$626,"&gt;="&amp;設定!$B$6,勤怠管理表!$A$7:$A$626,"&lt;"&amp;EDATE(設定!$B$6,1),勤怠管理表!$J$7:$J$626,"法定休日"))</f>
        <v/>
      </c>
    </row>
    <row r="10" spans="1:6" ht="17.25" x14ac:dyDescent="0.25">
      <c r="A10" s="20" t="str">
        <f>IF(設定!$A$13="","",設定!$A$13)</f>
        <v/>
      </c>
      <c r="B10" s="21" t="str">
        <f>IF(OR($A10="",設定!$B$6=""),"",COUNTIFS(勤怠管理表!$B$7:$B$626,$A10,勤怠管理表!$A$7:$A$626,"&gt;="&amp;設定!$B$6,勤怠管理表!$A$7:$A$626,"&lt;"&amp;EDATE(設定!$B$6,1),勤怠管理表!$G$7:$G$626,"&gt;0"))</f>
        <v/>
      </c>
      <c r="C10" s="22" t="str">
        <f>IF(OR($A10="",設定!$B$6=""),"",SUMIFS(勤怠管理表!$G$7:$G$626,勤怠管理表!$B$7:$B$626,$A10,勤怠管理表!$A$7:$A$626,"&gt;="&amp;設定!$B$6,勤怠管理表!$A$7:$A$626,"&lt;"&amp;EDATE(設定!$B$6,1)))</f>
        <v/>
      </c>
      <c r="D10" s="22" t="str">
        <f>IF(OR($A10="",設定!$B$6=""),"",SUMIFS(勤怠管理表!$H$7:$H$626,勤怠管理表!$B$7:$B$626,$A10,勤怠管理表!$A$7:$A$626,"&gt;="&amp;設定!$B$6,勤怠管理表!$A$7:$A$626,"&lt;"&amp;EDATE(設定!$B$6,1)))</f>
        <v/>
      </c>
      <c r="E10" s="22" t="str">
        <f>IF(OR($A10="",設定!$B$6=""),"",SUMIFS(勤怠管理表!$I$7:$I$626,勤怠管理表!$B$7:$B$626,$A10,勤怠管理表!$A$7:$A$626,"&gt;="&amp;設定!$B$6,勤怠管理表!$A$7:$A$626,"&lt;"&amp;EDATE(設定!$B$6,1)))</f>
        <v/>
      </c>
      <c r="F10" s="21" t="str">
        <f>IF(OR($A10="",設定!$B$6=""),"",COUNTIFS(勤怠管理表!$B$7:$B$626,$A10,勤怠管理表!$A$7:$A$626,"&gt;="&amp;設定!$B$6,勤怠管理表!$A$7:$A$626,"&lt;"&amp;EDATE(設定!$B$6,1),勤怠管理表!$J$7:$J$626,"法定休日"))</f>
        <v/>
      </c>
    </row>
    <row r="11" spans="1:6" ht="17.25" x14ac:dyDescent="0.25">
      <c r="A11" s="20" t="str">
        <f>IF(設定!$A$14="","",設定!$A$14)</f>
        <v/>
      </c>
      <c r="B11" s="21" t="str">
        <f>IF(OR($A11="",設定!$B$6=""),"",COUNTIFS(勤怠管理表!$B$7:$B$626,$A11,勤怠管理表!$A$7:$A$626,"&gt;="&amp;設定!$B$6,勤怠管理表!$A$7:$A$626,"&lt;"&amp;EDATE(設定!$B$6,1),勤怠管理表!$G$7:$G$626,"&gt;0"))</f>
        <v/>
      </c>
      <c r="C11" s="22" t="str">
        <f>IF(OR($A11="",設定!$B$6=""),"",SUMIFS(勤怠管理表!$G$7:$G$626,勤怠管理表!$B$7:$B$626,$A11,勤怠管理表!$A$7:$A$626,"&gt;="&amp;設定!$B$6,勤怠管理表!$A$7:$A$626,"&lt;"&amp;EDATE(設定!$B$6,1)))</f>
        <v/>
      </c>
      <c r="D11" s="22" t="str">
        <f>IF(OR($A11="",設定!$B$6=""),"",SUMIFS(勤怠管理表!$H$7:$H$626,勤怠管理表!$B$7:$B$626,$A11,勤怠管理表!$A$7:$A$626,"&gt;="&amp;設定!$B$6,勤怠管理表!$A$7:$A$626,"&lt;"&amp;EDATE(設定!$B$6,1)))</f>
        <v/>
      </c>
      <c r="E11" s="22" t="str">
        <f>IF(OR($A11="",設定!$B$6=""),"",SUMIFS(勤怠管理表!$I$7:$I$626,勤怠管理表!$B$7:$B$626,$A11,勤怠管理表!$A$7:$A$626,"&gt;="&amp;設定!$B$6,勤怠管理表!$A$7:$A$626,"&lt;"&amp;EDATE(設定!$B$6,1)))</f>
        <v/>
      </c>
      <c r="F11" s="21" t="str">
        <f>IF(OR($A11="",設定!$B$6=""),"",COUNTIFS(勤怠管理表!$B$7:$B$626,$A11,勤怠管理表!$A$7:$A$626,"&gt;="&amp;設定!$B$6,勤怠管理表!$A$7:$A$626,"&lt;"&amp;EDATE(設定!$B$6,1),勤怠管理表!$J$7:$J$626,"法定休日"))</f>
        <v/>
      </c>
    </row>
    <row r="12" spans="1:6" ht="17.25" x14ac:dyDescent="0.25">
      <c r="A12" s="20" t="str">
        <f>IF(設定!$A$15="","",設定!$A$15)</f>
        <v/>
      </c>
      <c r="B12" s="21" t="str">
        <f>IF(OR($A12="",設定!$B$6=""),"",COUNTIFS(勤怠管理表!$B$7:$B$626,$A12,勤怠管理表!$A$7:$A$626,"&gt;="&amp;設定!$B$6,勤怠管理表!$A$7:$A$626,"&lt;"&amp;EDATE(設定!$B$6,1),勤怠管理表!$G$7:$G$626,"&gt;0"))</f>
        <v/>
      </c>
      <c r="C12" s="22" t="str">
        <f>IF(OR($A12="",設定!$B$6=""),"",SUMIFS(勤怠管理表!$G$7:$G$626,勤怠管理表!$B$7:$B$626,$A12,勤怠管理表!$A$7:$A$626,"&gt;="&amp;設定!$B$6,勤怠管理表!$A$7:$A$626,"&lt;"&amp;EDATE(設定!$B$6,1)))</f>
        <v/>
      </c>
      <c r="D12" s="22" t="str">
        <f>IF(OR($A12="",設定!$B$6=""),"",SUMIFS(勤怠管理表!$H$7:$H$626,勤怠管理表!$B$7:$B$626,$A12,勤怠管理表!$A$7:$A$626,"&gt;="&amp;設定!$B$6,勤怠管理表!$A$7:$A$626,"&lt;"&amp;EDATE(設定!$B$6,1)))</f>
        <v/>
      </c>
      <c r="E12" s="22" t="str">
        <f>IF(OR($A12="",設定!$B$6=""),"",SUMIFS(勤怠管理表!$I$7:$I$626,勤怠管理表!$B$7:$B$626,$A12,勤怠管理表!$A$7:$A$626,"&gt;="&amp;設定!$B$6,勤怠管理表!$A$7:$A$626,"&lt;"&amp;EDATE(設定!$B$6,1)))</f>
        <v/>
      </c>
      <c r="F12" s="21" t="str">
        <f>IF(OR($A12="",設定!$B$6=""),"",COUNTIFS(勤怠管理表!$B$7:$B$626,$A12,勤怠管理表!$A$7:$A$626,"&gt;="&amp;設定!$B$6,勤怠管理表!$A$7:$A$626,"&lt;"&amp;EDATE(設定!$B$6,1),勤怠管理表!$J$7:$J$626,"法定休日"))</f>
        <v/>
      </c>
    </row>
    <row r="13" spans="1:6" ht="17.25" x14ac:dyDescent="0.25">
      <c r="A13" s="20" t="str">
        <f>IF(設定!$A$16="","",設定!$A$16)</f>
        <v/>
      </c>
      <c r="B13" s="21" t="str">
        <f>IF(OR($A13="",設定!$B$6=""),"",COUNTIFS(勤怠管理表!$B$7:$B$626,$A13,勤怠管理表!$A$7:$A$626,"&gt;="&amp;設定!$B$6,勤怠管理表!$A$7:$A$626,"&lt;"&amp;EDATE(設定!$B$6,1),勤怠管理表!$G$7:$G$626,"&gt;0"))</f>
        <v/>
      </c>
      <c r="C13" s="22" t="str">
        <f>IF(OR($A13="",設定!$B$6=""),"",SUMIFS(勤怠管理表!$G$7:$G$626,勤怠管理表!$B$7:$B$626,$A13,勤怠管理表!$A$7:$A$626,"&gt;="&amp;設定!$B$6,勤怠管理表!$A$7:$A$626,"&lt;"&amp;EDATE(設定!$B$6,1)))</f>
        <v/>
      </c>
      <c r="D13" s="22" t="str">
        <f>IF(OR($A13="",設定!$B$6=""),"",SUMIFS(勤怠管理表!$H$7:$H$626,勤怠管理表!$B$7:$B$626,$A13,勤怠管理表!$A$7:$A$626,"&gt;="&amp;設定!$B$6,勤怠管理表!$A$7:$A$626,"&lt;"&amp;EDATE(設定!$B$6,1)))</f>
        <v/>
      </c>
      <c r="E13" s="22" t="str">
        <f>IF(OR($A13="",設定!$B$6=""),"",SUMIFS(勤怠管理表!$I$7:$I$626,勤怠管理表!$B$7:$B$626,$A13,勤怠管理表!$A$7:$A$626,"&gt;="&amp;設定!$B$6,勤怠管理表!$A$7:$A$626,"&lt;"&amp;EDATE(設定!$B$6,1)))</f>
        <v/>
      </c>
      <c r="F13" s="21" t="str">
        <f>IF(OR($A13="",設定!$B$6=""),"",COUNTIFS(勤怠管理表!$B$7:$B$626,$A13,勤怠管理表!$A$7:$A$626,"&gt;="&amp;設定!$B$6,勤怠管理表!$A$7:$A$626,"&lt;"&amp;EDATE(設定!$B$6,1),勤怠管理表!$J$7:$J$626,"法定休日"))</f>
        <v/>
      </c>
    </row>
    <row r="14" spans="1:6" ht="17.25" x14ac:dyDescent="0.25">
      <c r="A14" s="20" t="str">
        <f>IF(設定!$A$17="","",設定!$A$17)</f>
        <v/>
      </c>
      <c r="B14" s="21" t="str">
        <f>IF(OR($A14="",設定!$B$6=""),"",COUNTIFS(勤怠管理表!$B$7:$B$626,$A14,勤怠管理表!$A$7:$A$626,"&gt;="&amp;設定!$B$6,勤怠管理表!$A$7:$A$626,"&lt;"&amp;EDATE(設定!$B$6,1),勤怠管理表!$G$7:$G$626,"&gt;0"))</f>
        <v/>
      </c>
      <c r="C14" s="22" t="str">
        <f>IF(OR($A14="",設定!$B$6=""),"",SUMIFS(勤怠管理表!$G$7:$G$626,勤怠管理表!$B$7:$B$626,$A14,勤怠管理表!$A$7:$A$626,"&gt;="&amp;設定!$B$6,勤怠管理表!$A$7:$A$626,"&lt;"&amp;EDATE(設定!$B$6,1)))</f>
        <v/>
      </c>
      <c r="D14" s="22" t="str">
        <f>IF(OR($A14="",設定!$B$6=""),"",SUMIFS(勤怠管理表!$H$7:$H$626,勤怠管理表!$B$7:$B$626,$A14,勤怠管理表!$A$7:$A$626,"&gt;="&amp;設定!$B$6,勤怠管理表!$A$7:$A$626,"&lt;"&amp;EDATE(設定!$B$6,1)))</f>
        <v/>
      </c>
      <c r="E14" s="22" t="str">
        <f>IF(OR($A14="",設定!$B$6=""),"",SUMIFS(勤怠管理表!$I$7:$I$626,勤怠管理表!$B$7:$B$626,$A14,勤怠管理表!$A$7:$A$626,"&gt;="&amp;設定!$B$6,勤怠管理表!$A$7:$A$626,"&lt;"&amp;EDATE(設定!$B$6,1)))</f>
        <v/>
      </c>
      <c r="F14" s="21" t="str">
        <f>IF(OR($A14="",設定!$B$6=""),"",COUNTIFS(勤怠管理表!$B$7:$B$626,$A14,勤怠管理表!$A$7:$A$626,"&gt;="&amp;設定!$B$6,勤怠管理表!$A$7:$A$626,"&lt;"&amp;EDATE(設定!$B$6,1),勤怠管理表!$J$7:$J$626,"法定休日"))</f>
        <v/>
      </c>
    </row>
    <row r="15" spans="1:6" ht="17.25" x14ac:dyDescent="0.25">
      <c r="A15" s="20" t="str">
        <f>IF(設定!$A$18="","",設定!$A$18)</f>
        <v/>
      </c>
      <c r="B15" s="21" t="str">
        <f>IF(OR($A15="",設定!$B$6=""),"",COUNTIFS(勤怠管理表!$B$7:$B$626,$A15,勤怠管理表!$A$7:$A$626,"&gt;="&amp;設定!$B$6,勤怠管理表!$A$7:$A$626,"&lt;"&amp;EDATE(設定!$B$6,1),勤怠管理表!$G$7:$G$626,"&gt;0"))</f>
        <v/>
      </c>
      <c r="C15" s="22" t="str">
        <f>IF(OR($A15="",設定!$B$6=""),"",SUMIFS(勤怠管理表!$G$7:$G$626,勤怠管理表!$B$7:$B$626,$A15,勤怠管理表!$A$7:$A$626,"&gt;="&amp;設定!$B$6,勤怠管理表!$A$7:$A$626,"&lt;"&amp;EDATE(設定!$B$6,1)))</f>
        <v/>
      </c>
      <c r="D15" s="22" t="str">
        <f>IF(OR($A15="",設定!$B$6=""),"",SUMIFS(勤怠管理表!$H$7:$H$626,勤怠管理表!$B$7:$B$626,$A15,勤怠管理表!$A$7:$A$626,"&gt;="&amp;設定!$B$6,勤怠管理表!$A$7:$A$626,"&lt;"&amp;EDATE(設定!$B$6,1)))</f>
        <v/>
      </c>
      <c r="E15" s="22" t="str">
        <f>IF(OR($A15="",設定!$B$6=""),"",SUMIFS(勤怠管理表!$I$7:$I$626,勤怠管理表!$B$7:$B$626,$A15,勤怠管理表!$A$7:$A$626,"&gt;="&amp;設定!$B$6,勤怠管理表!$A$7:$A$626,"&lt;"&amp;EDATE(設定!$B$6,1)))</f>
        <v/>
      </c>
      <c r="F15" s="21" t="str">
        <f>IF(OR($A15="",設定!$B$6=""),"",COUNTIFS(勤怠管理表!$B$7:$B$626,$A15,勤怠管理表!$A$7:$A$626,"&gt;="&amp;設定!$B$6,勤怠管理表!$A$7:$A$626,"&lt;"&amp;EDATE(設定!$B$6,1),勤怠管理表!$J$7:$J$626,"法定休日"))</f>
        <v/>
      </c>
    </row>
    <row r="16" spans="1:6" ht="17.25" x14ac:dyDescent="0.25">
      <c r="A16" s="20" t="str">
        <f>IF(設定!$A$19="","",設定!$A$19)</f>
        <v/>
      </c>
      <c r="B16" s="21" t="str">
        <f>IF(OR($A16="",設定!$B$6=""),"",COUNTIFS(勤怠管理表!$B$7:$B$626,$A16,勤怠管理表!$A$7:$A$626,"&gt;="&amp;設定!$B$6,勤怠管理表!$A$7:$A$626,"&lt;"&amp;EDATE(設定!$B$6,1),勤怠管理表!$G$7:$G$626,"&gt;0"))</f>
        <v/>
      </c>
      <c r="C16" s="22" t="str">
        <f>IF(OR($A16="",設定!$B$6=""),"",SUMIFS(勤怠管理表!$G$7:$G$626,勤怠管理表!$B$7:$B$626,$A16,勤怠管理表!$A$7:$A$626,"&gt;="&amp;設定!$B$6,勤怠管理表!$A$7:$A$626,"&lt;"&amp;EDATE(設定!$B$6,1)))</f>
        <v/>
      </c>
      <c r="D16" s="22" t="str">
        <f>IF(OR($A16="",設定!$B$6=""),"",SUMIFS(勤怠管理表!$H$7:$H$626,勤怠管理表!$B$7:$B$626,$A16,勤怠管理表!$A$7:$A$626,"&gt;="&amp;設定!$B$6,勤怠管理表!$A$7:$A$626,"&lt;"&amp;EDATE(設定!$B$6,1)))</f>
        <v/>
      </c>
      <c r="E16" s="22" t="str">
        <f>IF(OR($A16="",設定!$B$6=""),"",SUMIFS(勤怠管理表!$I$7:$I$626,勤怠管理表!$B$7:$B$626,$A16,勤怠管理表!$A$7:$A$626,"&gt;="&amp;設定!$B$6,勤怠管理表!$A$7:$A$626,"&lt;"&amp;EDATE(設定!$B$6,1)))</f>
        <v/>
      </c>
      <c r="F16" s="21" t="str">
        <f>IF(OR($A16="",設定!$B$6=""),"",COUNTIFS(勤怠管理表!$B$7:$B$626,$A16,勤怠管理表!$A$7:$A$626,"&gt;="&amp;設定!$B$6,勤怠管理表!$A$7:$A$626,"&lt;"&amp;EDATE(設定!$B$6,1),勤怠管理表!$J$7:$J$626,"法定休日"))</f>
        <v/>
      </c>
    </row>
    <row r="17" spans="1:6" ht="17.25" x14ac:dyDescent="0.25">
      <c r="A17" s="20" t="str">
        <f>IF(設定!$A$20="","",設定!$A$20)</f>
        <v/>
      </c>
      <c r="B17" s="21" t="str">
        <f>IF(OR($A17="",設定!$B$6=""),"",COUNTIFS(勤怠管理表!$B$7:$B$626,$A17,勤怠管理表!$A$7:$A$626,"&gt;="&amp;設定!$B$6,勤怠管理表!$A$7:$A$626,"&lt;"&amp;EDATE(設定!$B$6,1),勤怠管理表!$G$7:$G$626,"&gt;0"))</f>
        <v/>
      </c>
      <c r="C17" s="22" t="str">
        <f>IF(OR($A17="",設定!$B$6=""),"",SUMIFS(勤怠管理表!$G$7:$G$626,勤怠管理表!$B$7:$B$626,$A17,勤怠管理表!$A$7:$A$626,"&gt;="&amp;設定!$B$6,勤怠管理表!$A$7:$A$626,"&lt;"&amp;EDATE(設定!$B$6,1)))</f>
        <v/>
      </c>
      <c r="D17" s="22" t="str">
        <f>IF(OR($A17="",設定!$B$6=""),"",SUMIFS(勤怠管理表!$H$7:$H$626,勤怠管理表!$B$7:$B$626,$A17,勤怠管理表!$A$7:$A$626,"&gt;="&amp;設定!$B$6,勤怠管理表!$A$7:$A$626,"&lt;"&amp;EDATE(設定!$B$6,1)))</f>
        <v/>
      </c>
      <c r="E17" s="22" t="str">
        <f>IF(OR($A17="",設定!$B$6=""),"",SUMIFS(勤怠管理表!$I$7:$I$626,勤怠管理表!$B$7:$B$626,$A17,勤怠管理表!$A$7:$A$626,"&gt;="&amp;設定!$B$6,勤怠管理表!$A$7:$A$626,"&lt;"&amp;EDATE(設定!$B$6,1)))</f>
        <v/>
      </c>
      <c r="F17" s="21" t="str">
        <f>IF(OR($A17="",設定!$B$6=""),"",COUNTIFS(勤怠管理表!$B$7:$B$626,$A17,勤怠管理表!$A$7:$A$626,"&gt;="&amp;設定!$B$6,勤怠管理表!$A$7:$A$626,"&lt;"&amp;EDATE(設定!$B$6,1),勤怠管理表!$J$7:$J$626,"法定休日"))</f>
        <v/>
      </c>
    </row>
    <row r="18" spans="1:6" ht="17.25" x14ac:dyDescent="0.25">
      <c r="A18" s="20" t="str">
        <f>IF(設定!$A$21="","",設定!$A$21)</f>
        <v/>
      </c>
      <c r="B18" s="21" t="str">
        <f>IF(OR($A18="",設定!$B$6=""),"",COUNTIFS(勤怠管理表!$B$7:$B$626,$A18,勤怠管理表!$A$7:$A$626,"&gt;="&amp;設定!$B$6,勤怠管理表!$A$7:$A$626,"&lt;"&amp;EDATE(設定!$B$6,1),勤怠管理表!$G$7:$G$626,"&gt;0"))</f>
        <v/>
      </c>
      <c r="C18" s="22" t="str">
        <f>IF(OR($A18="",設定!$B$6=""),"",SUMIFS(勤怠管理表!$G$7:$G$626,勤怠管理表!$B$7:$B$626,$A18,勤怠管理表!$A$7:$A$626,"&gt;="&amp;設定!$B$6,勤怠管理表!$A$7:$A$626,"&lt;"&amp;EDATE(設定!$B$6,1)))</f>
        <v/>
      </c>
      <c r="D18" s="22" t="str">
        <f>IF(OR($A18="",設定!$B$6=""),"",SUMIFS(勤怠管理表!$H$7:$H$626,勤怠管理表!$B$7:$B$626,$A18,勤怠管理表!$A$7:$A$626,"&gt;="&amp;設定!$B$6,勤怠管理表!$A$7:$A$626,"&lt;"&amp;EDATE(設定!$B$6,1)))</f>
        <v/>
      </c>
      <c r="E18" s="22" t="str">
        <f>IF(OR($A18="",設定!$B$6=""),"",SUMIFS(勤怠管理表!$I$7:$I$626,勤怠管理表!$B$7:$B$626,$A18,勤怠管理表!$A$7:$A$626,"&gt;="&amp;設定!$B$6,勤怠管理表!$A$7:$A$626,"&lt;"&amp;EDATE(設定!$B$6,1)))</f>
        <v/>
      </c>
      <c r="F18" s="21" t="str">
        <f>IF(OR($A18="",設定!$B$6=""),"",COUNTIFS(勤怠管理表!$B$7:$B$626,$A18,勤怠管理表!$A$7:$A$626,"&gt;="&amp;設定!$B$6,勤怠管理表!$A$7:$A$626,"&lt;"&amp;EDATE(設定!$B$6,1),勤怠管理表!$J$7:$J$626,"法定休日"))</f>
        <v/>
      </c>
    </row>
    <row r="19" spans="1:6" ht="17.25" x14ac:dyDescent="0.25">
      <c r="A19" s="20" t="str">
        <f>IF(設定!$A$22="","",設定!$A$22)</f>
        <v/>
      </c>
      <c r="B19" s="21" t="str">
        <f>IF(OR($A19="",設定!$B$6=""),"",COUNTIFS(勤怠管理表!$B$7:$B$626,$A19,勤怠管理表!$A$7:$A$626,"&gt;="&amp;設定!$B$6,勤怠管理表!$A$7:$A$626,"&lt;"&amp;EDATE(設定!$B$6,1),勤怠管理表!$G$7:$G$626,"&gt;0"))</f>
        <v/>
      </c>
      <c r="C19" s="22" t="str">
        <f>IF(OR($A19="",設定!$B$6=""),"",SUMIFS(勤怠管理表!$G$7:$G$626,勤怠管理表!$B$7:$B$626,$A19,勤怠管理表!$A$7:$A$626,"&gt;="&amp;設定!$B$6,勤怠管理表!$A$7:$A$626,"&lt;"&amp;EDATE(設定!$B$6,1)))</f>
        <v/>
      </c>
      <c r="D19" s="22" t="str">
        <f>IF(OR($A19="",設定!$B$6=""),"",SUMIFS(勤怠管理表!$H$7:$H$626,勤怠管理表!$B$7:$B$626,$A19,勤怠管理表!$A$7:$A$626,"&gt;="&amp;設定!$B$6,勤怠管理表!$A$7:$A$626,"&lt;"&amp;EDATE(設定!$B$6,1)))</f>
        <v/>
      </c>
      <c r="E19" s="22" t="str">
        <f>IF(OR($A19="",設定!$B$6=""),"",SUMIFS(勤怠管理表!$I$7:$I$626,勤怠管理表!$B$7:$B$626,$A19,勤怠管理表!$A$7:$A$626,"&gt;="&amp;設定!$B$6,勤怠管理表!$A$7:$A$626,"&lt;"&amp;EDATE(設定!$B$6,1)))</f>
        <v/>
      </c>
      <c r="F19" s="21" t="str">
        <f>IF(OR($A19="",設定!$B$6=""),"",COUNTIFS(勤怠管理表!$B$7:$B$626,$A19,勤怠管理表!$A$7:$A$626,"&gt;="&amp;設定!$B$6,勤怠管理表!$A$7:$A$626,"&lt;"&amp;EDATE(設定!$B$6,1),勤怠管理表!$J$7:$J$626,"法定休日"))</f>
        <v/>
      </c>
    </row>
    <row r="20" spans="1:6" ht="17.25" x14ac:dyDescent="0.25">
      <c r="A20" s="20" t="str">
        <f>IF(設定!$A$23="","",設定!$A$23)</f>
        <v/>
      </c>
      <c r="B20" s="21" t="str">
        <f>IF(OR($A20="",設定!$B$6=""),"",COUNTIFS(勤怠管理表!$B$7:$B$626,$A20,勤怠管理表!$A$7:$A$626,"&gt;="&amp;設定!$B$6,勤怠管理表!$A$7:$A$626,"&lt;"&amp;EDATE(設定!$B$6,1),勤怠管理表!$G$7:$G$626,"&gt;0"))</f>
        <v/>
      </c>
      <c r="C20" s="22" t="str">
        <f>IF(OR($A20="",設定!$B$6=""),"",SUMIFS(勤怠管理表!$G$7:$G$626,勤怠管理表!$B$7:$B$626,$A20,勤怠管理表!$A$7:$A$626,"&gt;="&amp;設定!$B$6,勤怠管理表!$A$7:$A$626,"&lt;"&amp;EDATE(設定!$B$6,1)))</f>
        <v/>
      </c>
      <c r="D20" s="22" t="str">
        <f>IF(OR($A20="",設定!$B$6=""),"",SUMIFS(勤怠管理表!$H$7:$H$626,勤怠管理表!$B$7:$B$626,$A20,勤怠管理表!$A$7:$A$626,"&gt;="&amp;設定!$B$6,勤怠管理表!$A$7:$A$626,"&lt;"&amp;EDATE(設定!$B$6,1)))</f>
        <v/>
      </c>
      <c r="E20" s="22" t="str">
        <f>IF(OR($A20="",設定!$B$6=""),"",SUMIFS(勤怠管理表!$I$7:$I$626,勤怠管理表!$B$7:$B$626,$A20,勤怠管理表!$A$7:$A$626,"&gt;="&amp;設定!$B$6,勤怠管理表!$A$7:$A$626,"&lt;"&amp;EDATE(設定!$B$6,1)))</f>
        <v/>
      </c>
      <c r="F20" s="21" t="str">
        <f>IF(OR($A20="",設定!$B$6=""),"",COUNTIFS(勤怠管理表!$B$7:$B$626,$A20,勤怠管理表!$A$7:$A$626,"&gt;="&amp;設定!$B$6,勤怠管理表!$A$7:$A$626,"&lt;"&amp;EDATE(設定!$B$6,1),勤怠管理表!$J$7:$J$626,"法定休日"))</f>
        <v/>
      </c>
    </row>
    <row r="21" spans="1:6" ht="17.25" x14ac:dyDescent="0.25">
      <c r="A21" s="20" t="str">
        <f>IF(設定!$A$24="","",設定!$A$24)</f>
        <v/>
      </c>
      <c r="B21" s="21" t="str">
        <f>IF(OR($A21="",設定!$B$6=""),"",COUNTIFS(勤怠管理表!$B$7:$B$626,$A21,勤怠管理表!$A$7:$A$626,"&gt;="&amp;設定!$B$6,勤怠管理表!$A$7:$A$626,"&lt;"&amp;EDATE(設定!$B$6,1),勤怠管理表!$G$7:$G$626,"&gt;0"))</f>
        <v/>
      </c>
      <c r="C21" s="22" t="str">
        <f>IF(OR($A21="",設定!$B$6=""),"",SUMIFS(勤怠管理表!$G$7:$G$626,勤怠管理表!$B$7:$B$626,$A21,勤怠管理表!$A$7:$A$626,"&gt;="&amp;設定!$B$6,勤怠管理表!$A$7:$A$626,"&lt;"&amp;EDATE(設定!$B$6,1)))</f>
        <v/>
      </c>
      <c r="D21" s="22" t="str">
        <f>IF(OR($A21="",設定!$B$6=""),"",SUMIFS(勤怠管理表!$H$7:$H$626,勤怠管理表!$B$7:$B$626,$A21,勤怠管理表!$A$7:$A$626,"&gt;="&amp;設定!$B$6,勤怠管理表!$A$7:$A$626,"&lt;"&amp;EDATE(設定!$B$6,1)))</f>
        <v/>
      </c>
      <c r="E21" s="22" t="str">
        <f>IF(OR($A21="",設定!$B$6=""),"",SUMIFS(勤怠管理表!$I$7:$I$626,勤怠管理表!$B$7:$B$626,$A21,勤怠管理表!$A$7:$A$626,"&gt;="&amp;設定!$B$6,勤怠管理表!$A$7:$A$626,"&lt;"&amp;EDATE(設定!$B$6,1)))</f>
        <v/>
      </c>
      <c r="F21" s="21" t="str">
        <f>IF(OR($A21="",設定!$B$6=""),"",COUNTIFS(勤怠管理表!$B$7:$B$626,$A21,勤怠管理表!$A$7:$A$626,"&gt;="&amp;設定!$B$6,勤怠管理表!$A$7:$A$626,"&lt;"&amp;EDATE(設定!$B$6,1),勤怠管理表!$J$7:$J$626,"法定休日"))</f>
        <v/>
      </c>
    </row>
    <row r="22" spans="1:6" ht="17.25" x14ac:dyDescent="0.25">
      <c r="A22" s="20" t="str">
        <f>IF(設定!$A$25="","",設定!$A$25)</f>
        <v/>
      </c>
      <c r="B22" s="21" t="str">
        <f>IF(OR($A22="",設定!$B$6=""),"",COUNTIFS(勤怠管理表!$B$7:$B$626,$A22,勤怠管理表!$A$7:$A$626,"&gt;="&amp;設定!$B$6,勤怠管理表!$A$7:$A$626,"&lt;"&amp;EDATE(設定!$B$6,1),勤怠管理表!$G$7:$G$626,"&gt;0"))</f>
        <v/>
      </c>
      <c r="C22" s="22" t="str">
        <f>IF(OR($A22="",設定!$B$6=""),"",SUMIFS(勤怠管理表!$G$7:$G$626,勤怠管理表!$B$7:$B$626,$A22,勤怠管理表!$A$7:$A$626,"&gt;="&amp;設定!$B$6,勤怠管理表!$A$7:$A$626,"&lt;"&amp;EDATE(設定!$B$6,1)))</f>
        <v/>
      </c>
      <c r="D22" s="22" t="str">
        <f>IF(OR($A22="",設定!$B$6=""),"",SUMIFS(勤怠管理表!$H$7:$H$626,勤怠管理表!$B$7:$B$626,$A22,勤怠管理表!$A$7:$A$626,"&gt;="&amp;設定!$B$6,勤怠管理表!$A$7:$A$626,"&lt;"&amp;EDATE(設定!$B$6,1)))</f>
        <v/>
      </c>
      <c r="E22" s="22" t="str">
        <f>IF(OR($A22="",設定!$B$6=""),"",SUMIFS(勤怠管理表!$I$7:$I$626,勤怠管理表!$B$7:$B$626,$A22,勤怠管理表!$A$7:$A$626,"&gt;="&amp;設定!$B$6,勤怠管理表!$A$7:$A$626,"&lt;"&amp;EDATE(設定!$B$6,1)))</f>
        <v/>
      </c>
      <c r="F22" s="21" t="str">
        <f>IF(OR($A22="",設定!$B$6=""),"",COUNTIFS(勤怠管理表!$B$7:$B$626,$A22,勤怠管理表!$A$7:$A$626,"&gt;="&amp;設定!$B$6,勤怠管理表!$A$7:$A$626,"&lt;"&amp;EDATE(設定!$B$6,1),勤怠管理表!$J$7:$J$626,"法定休日"))</f>
        <v/>
      </c>
    </row>
    <row r="23" spans="1:6" ht="17.25" x14ac:dyDescent="0.25">
      <c r="A23" s="20" t="str">
        <f>IF(設定!$A$26="","",設定!$A$26)</f>
        <v/>
      </c>
      <c r="B23" s="21" t="str">
        <f>IF(OR($A23="",設定!$B$6=""),"",COUNTIFS(勤怠管理表!$B$7:$B$626,$A23,勤怠管理表!$A$7:$A$626,"&gt;="&amp;設定!$B$6,勤怠管理表!$A$7:$A$626,"&lt;"&amp;EDATE(設定!$B$6,1),勤怠管理表!$G$7:$G$626,"&gt;0"))</f>
        <v/>
      </c>
      <c r="C23" s="22" t="str">
        <f>IF(OR($A23="",設定!$B$6=""),"",SUMIFS(勤怠管理表!$G$7:$G$626,勤怠管理表!$B$7:$B$626,$A23,勤怠管理表!$A$7:$A$626,"&gt;="&amp;設定!$B$6,勤怠管理表!$A$7:$A$626,"&lt;"&amp;EDATE(設定!$B$6,1)))</f>
        <v/>
      </c>
      <c r="D23" s="22" t="str">
        <f>IF(OR($A23="",設定!$B$6=""),"",SUMIFS(勤怠管理表!$H$7:$H$626,勤怠管理表!$B$7:$B$626,$A23,勤怠管理表!$A$7:$A$626,"&gt;="&amp;設定!$B$6,勤怠管理表!$A$7:$A$626,"&lt;"&amp;EDATE(設定!$B$6,1)))</f>
        <v/>
      </c>
      <c r="E23" s="22" t="str">
        <f>IF(OR($A23="",設定!$B$6=""),"",SUMIFS(勤怠管理表!$I$7:$I$626,勤怠管理表!$B$7:$B$626,$A23,勤怠管理表!$A$7:$A$626,"&gt;="&amp;設定!$B$6,勤怠管理表!$A$7:$A$626,"&lt;"&amp;EDATE(設定!$B$6,1)))</f>
        <v/>
      </c>
      <c r="F23" s="21" t="str">
        <f>IF(OR($A23="",設定!$B$6=""),"",COUNTIFS(勤怠管理表!$B$7:$B$626,$A23,勤怠管理表!$A$7:$A$626,"&gt;="&amp;設定!$B$6,勤怠管理表!$A$7:$A$626,"&lt;"&amp;EDATE(設定!$B$6,1),勤怠管理表!$J$7:$J$626,"法定休日"))</f>
        <v/>
      </c>
    </row>
    <row r="24" spans="1:6" ht="17.25" x14ac:dyDescent="0.25">
      <c r="A24" s="20" t="str">
        <f>IF(設定!$A$27="","",設定!$A$27)</f>
        <v/>
      </c>
      <c r="B24" s="21" t="str">
        <f>IF(OR($A24="",設定!$B$6=""),"",COUNTIFS(勤怠管理表!$B$7:$B$626,$A24,勤怠管理表!$A$7:$A$626,"&gt;="&amp;設定!$B$6,勤怠管理表!$A$7:$A$626,"&lt;"&amp;EDATE(設定!$B$6,1),勤怠管理表!$G$7:$G$626,"&gt;0"))</f>
        <v/>
      </c>
      <c r="C24" s="22" t="str">
        <f>IF(OR($A24="",設定!$B$6=""),"",SUMIFS(勤怠管理表!$G$7:$G$626,勤怠管理表!$B$7:$B$626,$A24,勤怠管理表!$A$7:$A$626,"&gt;="&amp;設定!$B$6,勤怠管理表!$A$7:$A$626,"&lt;"&amp;EDATE(設定!$B$6,1)))</f>
        <v/>
      </c>
      <c r="D24" s="22" t="str">
        <f>IF(OR($A24="",設定!$B$6=""),"",SUMIFS(勤怠管理表!$H$7:$H$626,勤怠管理表!$B$7:$B$626,$A24,勤怠管理表!$A$7:$A$626,"&gt;="&amp;設定!$B$6,勤怠管理表!$A$7:$A$626,"&lt;"&amp;EDATE(設定!$B$6,1)))</f>
        <v/>
      </c>
      <c r="E24" s="22" t="str">
        <f>IF(OR($A24="",設定!$B$6=""),"",SUMIFS(勤怠管理表!$I$7:$I$626,勤怠管理表!$B$7:$B$626,$A24,勤怠管理表!$A$7:$A$626,"&gt;="&amp;設定!$B$6,勤怠管理表!$A$7:$A$626,"&lt;"&amp;EDATE(設定!$B$6,1)))</f>
        <v/>
      </c>
      <c r="F24" s="21" t="str">
        <f>IF(OR($A24="",設定!$B$6=""),"",COUNTIFS(勤怠管理表!$B$7:$B$626,$A24,勤怠管理表!$A$7:$A$626,"&gt;="&amp;設定!$B$6,勤怠管理表!$A$7:$A$626,"&lt;"&amp;EDATE(設定!$B$6,1),勤怠管理表!$J$7:$J$626,"法定休日"))</f>
        <v/>
      </c>
    </row>
    <row r="25" spans="1:6" ht="17.25" x14ac:dyDescent="0.25">
      <c r="A25" s="20" t="str">
        <f>IF(設定!$A$28="","",設定!$A$28)</f>
        <v/>
      </c>
      <c r="B25" s="21" t="str">
        <f>IF(OR($A25="",設定!$B$6=""),"",COUNTIFS(勤怠管理表!$B$7:$B$626,$A25,勤怠管理表!$A$7:$A$626,"&gt;="&amp;設定!$B$6,勤怠管理表!$A$7:$A$626,"&lt;"&amp;EDATE(設定!$B$6,1),勤怠管理表!$G$7:$G$626,"&gt;0"))</f>
        <v/>
      </c>
      <c r="C25" s="22" t="str">
        <f>IF(OR($A25="",設定!$B$6=""),"",SUMIFS(勤怠管理表!$G$7:$G$626,勤怠管理表!$B$7:$B$626,$A25,勤怠管理表!$A$7:$A$626,"&gt;="&amp;設定!$B$6,勤怠管理表!$A$7:$A$626,"&lt;"&amp;EDATE(設定!$B$6,1)))</f>
        <v/>
      </c>
      <c r="D25" s="22" t="str">
        <f>IF(OR($A25="",設定!$B$6=""),"",SUMIFS(勤怠管理表!$H$7:$H$626,勤怠管理表!$B$7:$B$626,$A25,勤怠管理表!$A$7:$A$626,"&gt;="&amp;設定!$B$6,勤怠管理表!$A$7:$A$626,"&lt;"&amp;EDATE(設定!$B$6,1)))</f>
        <v/>
      </c>
      <c r="E25" s="22" t="str">
        <f>IF(OR($A25="",設定!$B$6=""),"",SUMIFS(勤怠管理表!$I$7:$I$626,勤怠管理表!$B$7:$B$626,$A25,勤怠管理表!$A$7:$A$626,"&gt;="&amp;設定!$B$6,勤怠管理表!$A$7:$A$626,"&lt;"&amp;EDATE(設定!$B$6,1)))</f>
        <v/>
      </c>
      <c r="F25" s="21" t="str">
        <f>IF(OR($A25="",設定!$B$6=""),"",COUNTIFS(勤怠管理表!$B$7:$B$626,$A25,勤怠管理表!$A$7:$A$626,"&gt;="&amp;設定!$B$6,勤怠管理表!$A$7:$A$626,"&lt;"&amp;EDATE(設定!$B$6,1),勤怠管理表!$J$7:$J$626,"法定休日"))</f>
        <v/>
      </c>
    </row>
    <row r="26" spans="1:6" ht="17.25" x14ac:dyDescent="0.25">
      <c r="A26" s="20" t="str">
        <f>IF(設定!$A$29="","",設定!$A$29)</f>
        <v/>
      </c>
      <c r="B26" s="21" t="str">
        <f>IF(OR($A26="",設定!$B$6=""),"",COUNTIFS(勤怠管理表!$B$7:$B$626,$A26,勤怠管理表!$A$7:$A$626,"&gt;="&amp;設定!$B$6,勤怠管理表!$A$7:$A$626,"&lt;"&amp;EDATE(設定!$B$6,1),勤怠管理表!$G$7:$G$626,"&gt;0"))</f>
        <v/>
      </c>
      <c r="C26" s="22" t="str">
        <f>IF(OR($A26="",設定!$B$6=""),"",SUMIFS(勤怠管理表!$G$7:$G$626,勤怠管理表!$B$7:$B$626,$A26,勤怠管理表!$A$7:$A$626,"&gt;="&amp;設定!$B$6,勤怠管理表!$A$7:$A$626,"&lt;"&amp;EDATE(設定!$B$6,1)))</f>
        <v/>
      </c>
      <c r="D26" s="22" t="str">
        <f>IF(OR($A26="",設定!$B$6=""),"",SUMIFS(勤怠管理表!$H$7:$H$626,勤怠管理表!$B$7:$B$626,$A26,勤怠管理表!$A$7:$A$626,"&gt;="&amp;設定!$B$6,勤怠管理表!$A$7:$A$626,"&lt;"&amp;EDATE(設定!$B$6,1)))</f>
        <v/>
      </c>
      <c r="E26" s="22" t="str">
        <f>IF(OR($A26="",設定!$B$6=""),"",SUMIFS(勤怠管理表!$I$7:$I$626,勤怠管理表!$B$7:$B$626,$A26,勤怠管理表!$A$7:$A$626,"&gt;="&amp;設定!$B$6,勤怠管理表!$A$7:$A$626,"&lt;"&amp;EDATE(設定!$B$6,1)))</f>
        <v/>
      </c>
      <c r="F26" s="21" t="str">
        <f>IF(OR($A26="",設定!$B$6=""),"",COUNTIFS(勤怠管理表!$B$7:$B$626,$A26,勤怠管理表!$A$7:$A$626,"&gt;="&amp;設定!$B$6,勤怠管理表!$A$7:$A$626,"&lt;"&amp;EDATE(設定!$B$6,1),勤怠管理表!$J$7:$J$626,"法定休日"))</f>
        <v/>
      </c>
    </row>
    <row r="27" spans="1:6" ht="17.25" x14ac:dyDescent="0.35">
      <c r="A27" s="23" t="s">
        <v>37</v>
      </c>
      <c r="B27" s="24">
        <f>SUM(B7:B26)</f>
        <v>0</v>
      </c>
      <c r="C27" s="25">
        <f>SUM(C7:C26)</f>
        <v>0</v>
      </c>
      <c r="D27" s="25">
        <f>SUM(D7:D26)</f>
        <v>0</v>
      </c>
      <c r="E27" s="25">
        <f>SUM(E7:E26)</f>
        <v>0</v>
      </c>
      <c r="F27" s="24">
        <f>SUM(F7:F26)</f>
        <v>0</v>
      </c>
    </row>
    <row r="29" spans="1:6" ht="27.95" customHeight="1" x14ac:dyDescent="0.25">
      <c r="A29" s="31" t="s">
        <v>38</v>
      </c>
      <c r="B29" s="28"/>
      <c r="C29" s="28"/>
      <c r="D29" s="28"/>
      <c r="E29" s="28"/>
      <c r="F29" s="28"/>
    </row>
    <row r="30" spans="1:6" ht="21.95" customHeight="1" x14ac:dyDescent="0.25">
      <c r="A30" s="30" t="s">
        <v>17</v>
      </c>
      <c r="B30" s="28"/>
      <c r="C30" s="28"/>
      <c r="D30" s="28"/>
      <c r="E30" s="28"/>
      <c r="F30" s="28"/>
    </row>
  </sheetData>
  <mergeCells count="4">
    <mergeCell ref="A30:F30"/>
    <mergeCell ref="A1:D2"/>
    <mergeCell ref="A29:F29"/>
    <mergeCell ref="E1:F2"/>
  </mergeCells>
  <printOptions horizontalCentered="1"/>
  <pageMargins left="0.59055118110236215" right="0.59055118110236215" top="0.59055118110236215" bottom="0.59055118110236215" header="0.3" footer="0.3"/>
  <pageSetup paperSize="9" orientation="portrait"/>
  <headerFooter>
    <oddFooter>&amp;C&amp;8 そろばんノート v2026.10  sorobannote.com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2"/>
  <sheetViews>
    <sheetView showGridLines="0" workbookViewId="0"/>
  </sheetViews>
  <sheetFormatPr defaultRowHeight="15" x14ac:dyDescent="0.25"/>
  <cols>
    <col min="1" max="1" width="14" customWidth="1"/>
    <col min="2" max="2" width="70" customWidth="1"/>
  </cols>
  <sheetData>
    <row r="1" spans="1:2" ht="17.25" x14ac:dyDescent="0.25">
      <c r="A1" s="10" t="s">
        <v>39</v>
      </c>
      <c r="B1" s="10" t="s">
        <v>40</v>
      </c>
    </row>
    <row r="2" spans="1:2" ht="17.25" x14ac:dyDescent="0.35">
      <c r="A2" s="26" t="s">
        <v>41</v>
      </c>
      <c r="B2" s="26" t="s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使い方</vt:lpstr>
      <vt:lpstr>設定</vt:lpstr>
      <vt:lpstr>勤怠管理表</vt:lpstr>
      <vt:lpstr>月次集計</vt:lpstr>
      <vt:lpstr>変更履歴</vt:lpstr>
      <vt:lpstr>KinStaff</vt:lpstr>
      <vt:lpstr>使い方!Print_Area</vt:lpstr>
      <vt:lpstr>勤怠管理表!Print_Area</vt:lpstr>
      <vt:lpstr>月次集計!Print_Area</vt:lpstr>
      <vt:lpstr>設定!Print_Area</vt:lpstr>
      <vt:lpstr>勤怠管理表!Print_Titles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Daniel Weisman</cp:lastModifiedBy>
  <dcterms:created xsi:type="dcterms:W3CDTF">2026-10-15T02:45:49Z</dcterms:created>
  <dcterms:modified xsi:type="dcterms:W3CDTF">2026-10-15T03:01:24Z</dcterms:modified>
</cp:coreProperties>
</file>